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Schiffsmechaniker\Ausbildungsordner\"/>
    </mc:Choice>
  </mc:AlternateContent>
  <workbookProtection workbookAlgorithmName="SHA-512" workbookHashValue="FoS9bCZzqMOxHWJCa2t432bVkjtYYlKHTv/bSoNeLDNzZd2sfrgAjvJAgSuR7N+FT4CphokgGXLfH+JH3GfTFA==" workbookSaltValue="ylW8m/BccPqC4uSFDhRaEg==" workbookSpinCount="100000" lockStructure="1"/>
  <bookViews>
    <workbookView xWindow="90" yWindow="-15" windowWidth="15180" windowHeight="12630"/>
  </bookViews>
  <sheets>
    <sheet name="1. Ausbildungsjahr" sheetId="1" r:id="rId1"/>
    <sheet name="2. Ausbildungsjahr" sheetId="12" r:id="rId2"/>
    <sheet name="3. Ausbildungsjahr" sheetId="13" r:id="rId3"/>
    <sheet name="Gesamt Übersicht" sheetId="8" r:id="rId4"/>
  </sheets>
  <definedNames>
    <definedName name="_xlnm.Print_Area" localSheetId="0">'1. Ausbildungsjahr'!$A$1:$T$71</definedName>
    <definedName name="_xlnm.Print_Area" localSheetId="1">'2. Ausbildungsjahr'!$A$1:$T$71</definedName>
    <definedName name="_xlnm.Print_Area" localSheetId="2">'3. Ausbildungsjahr'!$A$1:$T$71</definedName>
    <definedName name="_xlnm.Print_Titles" localSheetId="0">'1. Ausbildungsjahr'!$8:$8</definedName>
  </definedNames>
  <calcPr calcId="162913"/>
</workbook>
</file>

<file path=xl/calcChain.xml><?xml version="1.0" encoding="utf-8"?>
<calcChain xmlns="http://schemas.openxmlformats.org/spreadsheetml/2006/main">
  <c r="F69" i="12" l="1"/>
  <c r="G69" i="12"/>
  <c r="H69" i="12"/>
  <c r="I69" i="12"/>
  <c r="J69" i="12"/>
  <c r="K69" i="12"/>
  <c r="L69" i="12"/>
  <c r="M69" i="12"/>
  <c r="N69" i="12"/>
  <c r="E69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F69" i="1" l="1"/>
  <c r="G69" i="1"/>
  <c r="H69" i="1"/>
  <c r="I69" i="1"/>
  <c r="J69" i="1"/>
  <c r="K69" i="1"/>
  <c r="L69" i="1"/>
  <c r="M69" i="1"/>
  <c r="N69" i="1"/>
  <c r="E69" i="1"/>
  <c r="O57" i="1"/>
  <c r="O58" i="1"/>
  <c r="O59" i="1"/>
  <c r="O60" i="1"/>
  <c r="O61" i="1"/>
  <c r="O62" i="1"/>
  <c r="O63" i="1"/>
  <c r="O64" i="1"/>
  <c r="O65" i="1"/>
  <c r="O66" i="1"/>
  <c r="O67" i="1"/>
  <c r="O68" i="1"/>
  <c r="O62" i="13"/>
  <c r="O63" i="13"/>
  <c r="O64" i="13"/>
  <c r="O65" i="13"/>
  <c r="O66" i="13"/>
  <c r="O67" i="13"/>
  <c r="O68" i="13"/>
  <c r="N69" i="13" l="1"/>
  <c r="N70" i="13" s="1"/>
  <c r="M69" i="13"/>
  <c r="M70" i="13" s="1"/>
  <c r="L69" i="13"/>
  <c r="L70" i="13" s="1"/>
  <c r="K69" i="13"/>
  <c r="K70" i="13" s="1"/>
  <c r="J69" i="13"/>
  <c r="J70" i="13" s="1"/>
  <c r="I69" i="13"/>
  <c r="I70" i="13" s="1"/>
  <c r="H69" i="13"/>
  <c r="H70" i="13" s="1"/>
  <c r="G69" i="13"/>
  <c r="N14" i="8" s="1"/>
  <c r="F69" i="13"/>
  <c r="F70" i="13" s="1"/>
  <c r="E69" i="13"/>
  <c r="E70" i="13" s="1"/>
  <c r="O61" i="13"/>
  <c r="O60" i="13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D10" i="13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C10" i="13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8" i="13" s="1"/>
  <c r="B10" i="13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O9" i="13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Q4" i="12"/>
  <c r="Q4" i="13" s="1"/>
  <c r="O4" i="12"/>
  <c r="O4" i="13" s="1"/>
  <c r="O2" i="12"/>
  <c r="O2" i="13" s="1"/>
  <c r="N20" i="8" l="1"/>
  <c r="N29" i="8"/>
  <c r="N17" i="8"/>
  <c r="L71" i="13"/>
  <c r="N32" i="8"/>
  <c r="O32" i="8" s="1"/>
  <c r="K71" i="13"/>
  <c r="N26" i="8"/>
  <c r="N23" i="8"/>
  <c r="H71" i="13"/>
  <c r="G70" i="13"/>
  <c r="O69" i="13"/>
  <c r="O70" i="13" s="1"/>
  <c r="G71" i="13"/>
  <c r="N11" i="8"/>
  <c r="N8" i="8"/>
  <c r="E71" i="13"/>
  <c r="I71" i="13"/>
  <c r="M71" i="13"/>
  <c r="F71" i="13"/>
  <c r="J71" i="13"/>
  <c r="N71" i="13"/>
  <c r="N70" i="12"/>
  <c r="I70" i="12"/>
  <c r="E70" i="12"/>
  <c r="O12" i="12"/>
  <c r="O11" i="12"/>
  <c r="O10" i="12"/>
  <c r="D10" i="12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D55" i="12" s="1"/>
  <c r="D56" i="12" s="1"/>
  <c r="D57" i="12" s="1"/>
  <c r="D58" i="12" s="1"/>
  <c r="D59" i="12" s="1"/>
  <c r="D60" i="12" s="1"/>
  <c r="D61" i="12" s="1"/>
  <c r="D62" i="12" s="1"/>
  <c r="D63" i="12" s="1"/>
  <c r="D64" i="12" s="1"/>
  <c r="D65" i="12" s="1"/>
  <c r="D66" i="12" s="1"/>
  <c r="D67" i="12" s="1"/>
  <c r="D68" i="12" s="1"/>
  <c r="C10" i="12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B10" i="12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O9" i="12"/>
  <c r="O69" i="12" l="1"/>
  <c r="O70" i="12" s="1"/>
  <c r="O71" i="13"/>
  <c r="N71" i="12"/>
  <c r="M71" i="12"/>
  <c r="J32" i="8"/>
  <c r="M70" i="12"/>
  <c r="L70" i="12"/>
  <c r="J29" i="8"/>
  <c r="K71" i="12"/>
  <c r="J26" i="8"/>
  <c r="J70" i="12"/>
  <c r="J23" i="8"/>
  <c r="J71" i="12"/>
  <c r="I71" i="12"/>
  <c r="J20" i="8"/>
  <c r="H70" i="12"/>
  <c r="J17" i="8"/>
  <c r="G71" i="12"/>
  <c r="J14" i="8"/>
  <c r="F70" i="12"/>
  <c r="J11" i="8"/>
  <c r="F71" i="12"/>
  <c r="E71" i="12"/>
  <c r="J8" i="8"/>
  <c r="G70" i="12"/>
  <c r="K70" i="12"/>
  <c r="H71" i="12"/>
  <c r="L71" i="12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O71" i="12" l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O12" i="1"/>
  <c r="E71" i="1" l="1"/>
  <c r="O10" i="1" l="1"/>
  <c r="O11" i="1"/>
  <c r="O9" i="1"/>
  <c r="C3" i="8"/>
  <c r="O29" i="8" l="1"/>
  <c r="K29" i="8"/>
  <c r="Q32" i="8"/>
  <c r="Q29" i="8"/>
  <c r="Q26" i="8" l="1"/>
  <c r="Q23" i="8"/>
  <c r="Q20" i="8"/>
  <c r="Q17" i="8"/>
  <c r="Q11" i="8"/>
  <c r="Q8" i="8"/>
  <c r="K32" i="8"/>
  <c r="O26" i="8"/>
  <c r="O23" i="8"/>
  <c r="O20" i="8"/>
  <c r="O17" i="8"/>
  <c r="O14" i="8"/>
  <c r="O11" i="8"/>
  <c r="O8" i="8"/>
  <c r="K26" i="8"/>
  <c r="K23" i="8"/>
  <c r="K20" i="8"/>
  <c r="K17" i="8"/>
  <c r="K14" i="8"/>
  <c r="K11" i="8"/>
  <c r="K8" i="8"/>
  <c r="Q14" i="8"/>
  <c r="F17" i="8"/>
  <c r="F20" i="8"/>
  <c r="F11" i="8"/>
  <c r="F29" i="8"/>
  <c r="F26" i="8"/>
  <c r="F8" i="8"/>
  <c r="F23" i="8"/>
  <c r="G17" i="8" l="1"/>
  <c r="F14" i="8"/>
  <c r="R14" i="8" s="1"/>
  <c r="S14" i="8" s="1"/>
  <c r="G29" i="8"/>
  <c r="F32" i="8"/>
  <c r="G32" i="8" s="1"/>
  <c r="R29" i="8"/>
  <c r="S29" i="8" s="1"/>
  <c r="R23" i="8"/>
  <c r="S23" i="8" s="1"/>
  <c r="G23" i="8"/>
  <c r="R26" i="8"/>
  <c r="S26" i="8" s="1"/>
  <c r="R20" i="8"/>
  <c r="S20" i="8" s="1"/>
  <c r="G20" i="8"/>
  <c r="G26" i="8"/>
  <c r="R17" i="8"/>
  <c r="S17" i="8" s="1"/>
  <c r="G11" i="8"/>
  <c r="R11" i="8"/>
  <c r="S11" i="8" s="1"/>
  <c r="R8" i="8"/>
  <c r="S8" i="8" s="1"/>
  <c r="G8" i="8"/>
  <c r="G14" i="8" l="1"/>
  <c r="R32" i="8"/>
  <c r="S32" i="8" s="1"/>
  <c r="N71" i="1" l="1"/>
  <c r="N70" i="1"/>
  <c r="H70" i="1"/>
  <c r="H71" i="1"/>
  <c r="G70" i="1"/>
  <c r="G71" i="1"/>
  <c r="I70" i="1"/>
  <c r="I71" i="1"/>
  <c r="F70" i="1"/>
  <c r="F71" i="1"/>
  <c r="M70" i="1"/>
  <c r="M71" i="1"/>
  <c r="L71" i="1"/>
  <c r="L70" i="1"/>
  <c r="K70" i="1"/>
  <c r="K71" i="1"/>
  <c r="E70" i="1"/>
  <c r="J70" i="1"/>
  <c r="J71" i="1"/>
  <c r="O69" i="1" l="1"/>
  <c r="O70" i="1" l="1"/>
  <c r="O71" i="1"/>
</calcChain>
</file>

<file path=xl/sharedStrings.xml><?xml version="1.0" encoding="utf-8"?>
<sst xmlns="http://schemas.openxmlformats.org/spreadsheetml/2006/main" count="116" uniqueCount="47">
  <si>
    <t>ME</t>
  </si>
  <si>
    <t>L</t>
  </si>
  <si>
    <t>B</t>
  </si>
  <si>
    <t>R</t>
  </si>
  <si>
    <t>Gesamt</t>
  </si>
  <si>
    <t>Tage</t>
  </si>
  <si>
    <t>Sonstiges</t>
  </si>
  <si>
    <t>Ist</t>
  </si>
  <si>
    <t>Soll</t>
  </si>
  <si>
    <t>Wochen</t>
  </si>
  <si>
    <t>Stunden</t>
  </si>
  <si>
    <t>Diff</t>
  </si>
  <si>
    <t>Rettung</t>
  </si>
  <si>
    <t>SBD</t>
  </si>
  <si>
    <t>SBM</t>
  </si>
  <si>
    <t>SBT</t>
  </si>
  <si>
    <t>Wartung und Instandsetzung</t>
  </si>
  <si>
    <t>INS</t>
  </si>
  <si>
    <t>GA</t>
  </si>
  <si>
    <t>Gefahrenabwehr</t>
  </si>
  <si>
    <t>Brandabwehr</t>
  </si>
  <si>
    <t>KW</t>
  </si>
  <si>
    <t>Stundenübersicht zum betrieblichen Ausbildungsplan für Schiffsmechaniker</t>
  </si>
  <si>
    <t>Schiffsbetriebsführung Deck, Wachdienst</t>
  </si>
  <si>
    <t>Schiffsbetriebsführung Maschine, Wachdienst</t>
  </si>
  <si>
    <t>Ladungs- und Umlschagtechnik</t>
  </si>
  <si>
    <t>Schiffsbetriebstechnik,Elektrotechnik, Leittechnik und Elektronik</t>
  </si>
  <si>
    <t>Bearbeiten von Metall</t>
  </si>
  <si>
    <t>Name:</t>
  </si>
  <si>
    <t>Ausbildungsbereiche</t>
  </si>
  <si>
    <t>Woche</t>
  </si>
  <si>
    <t>bis</t>
  </si>
  <si>
    <t>vom</t>
  </si>
  <si>
    <t>1. Jahr</t>
  </si>
  <si>
    <t>2. Jahr</t>
  </si>
  <si>
    <t>3. Jahr</t>
  </si>
  <si>
    <t>Max, Mustermann</t>
  </si>
  <si>
    <t>Jahr:</t>
  </si>
  <si>
    <t>Stundenübersicht zum betrieblichen Ausbildungsplan Schiffsmechaniker im 1. Ausbildungsjahr</t>
  </si>
  <si>
    <t>Stundenübersicht zum betrieblichen Ausbildungsplan Schiffsmechaniker im 2. Ausbildungsjahr</t>
  </si>
  <si>
    <t>Stundenübersicht zum betrieblichen Ausbildungsplan Schiffsmechaniker im 3. Ausbildungsjahr</t>
  </si>
  <si>
    <t>/</t>
  </si>
  <si>
    <t>MS Musterschiff</t>
  </si>
  <si>
    <t>Gesamt h pro Woche</t>
  </si>
  <si>
    <r>
      <t xml:space="preserve">Schiffsname                                   Berufsschule*                        ÜA-M / ÜA-S                                     </t>
    </r>
    <r>
      <rPr>
        <sz val="8"/>
        <rFont val="Arial"/>
        <family val="2"/>
      </rPr>
      <t>*) ohne Bereichszuordnung</t>
    </r>
  </si>
  <si>
    <r>
      <t xml:space="preserve">Schiffsname                                   Berufsschule*                        ÜA-M / ÜA-S                             </t>
    </r>
    <r>
      <rPr>
        <sz val="8"/>
        <rFont val="Arial"/>
        <family val="2"/>
      </rPr>
      <t>*) ohne Bereichszuordnung</t>
    </r>
  </si>
  <si>
    <r>
      <t xml:space="preserve">Schiffsname                                   Berufsschule*                        ÜA-M / ÜA-S                               </t>
    </r>
    <r>
      <rPr>
        <sz val="8"/>
        <rFont val="Arial"/>
        <family val="2"/>
      </rPr>
      <t>*) ohne Bereichszuordnung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</si>
</sst>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CC"/>
      <name val="Arial"/>
      <family val="2"/>
    </font>
    <font>
      <u/>
      <sz val="18"/>
      <name val="Arial"/>
      <family val="2"/>
    </font>
    <font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mediumGray">
        <fgColor indexed="26"/>
        <bgColor theme="2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1" fontId="5" fillId="0" borderId="0" xfId="0" applyNumberFormat="1" applyFont="1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64" fontId="1" fillId="0" borderId="35" xfId="0" applyNumberFormat="1" applyFont="1" applyFill="1" applyBorder="1" applyAlignment="1" applyProtection="1">
      <alignment horizontal="center" vertical="center"/>
    </xf>
    <xf numFmtId="164" fontId="1" fillId="0" borderId="46" xfId="0" applyNumberFormat="1" applyFont="1" applyFill="1" applyBorder="1" applyAlignment="1" applyProtection="1">
      <alignment horizontal="center" vertical="center"/>
    </xf>
    <xf numFmtId="164" fontId="1" fillId="0" borderId="4" xfId="0" applyNumberFormat="1" applyFont="1" applyFill="1" applyBorder="1" applyAlignment="1" applyProtection="1">
      <alignment horizontal="center" vertical="center"/>
    </xf>
    <xf numFmtId="164" fontId="1" fillId="0" borderId="40" xfId="0" applyNumberFormat="1" applyFont="1" applyFill="1" applyBorder="1" applyAlignment="1" applyProtection="1">
      <alignment horizontal="center" vertical="center"/>
    </xf>
    <xf numFmtId="164" fontId="1" fillId="0" borderId="47" xfId="0" applyNumberFormat="1" applyFont="1" applyFill="1" applyBorder="1" applyAlignment="1" applyProtection="1">
      <alignment horizontal="center" vertical="center"/>
    </xf>
    <xf numFmtId="164" fontId="1" fillId="0" borderId="42" xfId="0" applyNumberFormat="1" applyFont="1" applyFill="1" applyBorder="1" applyAlignment="1" applyProtection="1">
      <alignment horizontal="center" vertical="center"/>
    </xf>
    <xf numFmtId="164" fontId="1" fillId="0" borderId="43" xfId="0" applyNumberFormat="1" applyFont="1" applyFill="1" applyBorder="1" applyAlignment="1" applyProtection="1">
      <alignment horizontal="center" vertical="center"/>
    </xf>
    <xf numFmtId="164" fontId="1" fillId="0" borderId="48" xfId="0" applyNumberFormat="1" applyFont="1" applyFill="1" applyBorder="1" applyAlignment="1" applyProtection="1">
      <alignment horizontal="center" vertical="center"/>
    </xf>
    <xf numFmtId="164" fontId="3" fillId="0" borderId="38" xfId="0" applyNumberFormat="1" applyFont="1" applyFill="1" applyBorder="1" applyAlignment="1" applyProtection="1">
      <alignment horizontal="center" vertical="center"/>
    </xf>
    <xf numFmtId="164" fontId="3" fillId="0" borderId="49" xfId="0" applyNumberFormat="1" applyFont="1" applyFill="1" applyBorder="1" applyAlignment="1" applyProtection="1">
      <alignment horizontal="center" vertical="center"/>
    </xf>
    <xf numFmtId="164" fontId="3" fillId="0" borderId="5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64" fontId="3" fillId="3" borderId="29" xfId="0" applyNumberFormat="1" applyFont="1" applyFill="1" applyBorder="1" applyAlignment="1" applyProtection="1">
      <alignment horizontal="center" vertical="center"/>
      <protection locked="0"/>
    </xf>
    <xf numFmtId="164" fontId="3" fillId="3" borderId="26" xfId="0" applyNumberFormat="1" applyFont="1" applyFill="1" applyBorder="1" applyAlignment="1" applyProtection="1">
      <alignment horizontal="center" vertical="center"/>
      <protection locked="0"/>
    </xf>
    <xf numFmtId="164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164" fontId="3" fillId="0" borderId="36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164" fontId="3" fillId="0" borderId="0" xfId="0" applyNumberFormat="1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164" fontId="2" fillId="0" borderId="27" xfId="0" applyNumberFormat="1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14" fontId="1" fillId="0" borderId="26" xfId="0" applyNumberFormat="1" applyFont="1" applyFill="1" applyBorder="1" applyAlignment="1" applyProtection="1">
      <alignment horizontal="center" vertical="center"/>
    </xf>
    <xf numFmtId="14" fontId="1" fillId="0" borderId="33" xfId="0" applyNumberFormat="1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14" fontId="1" fillId="0" borderId="32" xfId="0" applyNumberFormat="1" applyFont="1" applyFill="1" applyBorder="1" applyAlignment="1" applyProtection="1">
      <alignment horizontal="center" vertical="center"/>
    </xf>
    <xf numFmtId="14" fontId="1" fillId="0" borderId="34" xfId="0" applyNumberFormat="1" applyFont="1" applyFill="1" applyBorder="1" applyAlignment="1" applyProtection="1">
      <alignment horizontal="center" vertical="center"/>
    </xf>
    <xf numFmtId="164" fontId="3" fillId="3" borderId="61" xfId="0" applyNumberFormat="1" applyFont="1" applyFill="1" applyBorder="1" applyAlignment="1" applyProtection="1">
      <alignment horizontal="center" vertical="center"/>
      <protection locked="0"/>
    </xf>
    <xf numFmtId="164" fontId="3" fillId="3" borderId="62" xfId="0" applyNumberFormat="1" applyFont="1" applyFill="1" applyBorder="1" applyAlignment="1" applyProtection="1">
      <alignment horizontal="center" vertical="center"/>
      <protection locked="0"/>
    </xf>
    <xf numFmtId="164" fontId="3" fillId="3" borderId="63" xfId="0" applyNumberFormat="1" applyFont="1" applyFill="1" applyBorder="1" applyAlignment="1" applyProtection="1">
      <alignment horizontal="center" vertical="center"/>
      <protection locked="0"/>
    </xf>
    <xf numFmtId="164" fontId="2" fillId="0" borderId="21" xfId="0" applyNumberFormat="1" applyFont="1" applyFill="1" applyBorder="1" applyAlignment="1" applyProtection="1">
      <alignment horizontal="center" vertical="center"/>
    </xf>
    <xf numFmtId="0" fontId="3" fillId="3" borderId="64" xfId="0" applyFont="1" applyFill="1" applyBorder="1" applyAlignment="1" applyProtection="1">
      <alignment horizontal="center" vertical="center"/>
      <protection locked="0"/>
    </xf>
    <xf numFmtId="14" fontId="1" fillId="3" borderId="65" xfId="0" applyNumberFormat="1" applyFont="1" applyFill="1" applyBorder="1" applyAlignment="1" applyProtection="1">
      <alignment horizontal="center" vertical="center"/>
      <protection locked="0"/>
    </xf>
    <xf numFmtId="14" fontId="1" fillId="2" borderId="66" xfId="0" applyNumberFormat="1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 wrapText="1"/>
    </xf>
    <xf numFmtId="164" fontId="3" fillId="3" borderId="59" xfId="0" applyNumberFormat="1" applyFont="1" applyFill="1" applyBorder="1" applyAlignment="1" applyProtection="1">
      <alignment horizontal="center" vertical="center"/>
      <protection locked="0"/>
    </xf>
    <xf numFmtId="164" fontId="3" fillId="3" borderId="60" xfId="0" applyNumberFormat="1" applyFont="1" applyFill="1" applyBorder="1" applyAlignment="1" applyProtection="1">
      <alignment horizontal="center" vertical="center"/>
      <protection locked="0"/>
    </xf>
    <xf numFmtId="164" fontId="1" fillId="0" borderId="67" xfId="0" applyNumberFormat="1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Fill="1" applyBorder="1" applyAlignment="1" applyProtection="1">
      <alignment horizontal="center" vertical="center"/>
    </xf>
    <xf numFmtId="164" fontId="7" fillId="0" borderId="67" xfId="0" applyNumberFormat="1" applyFont="1" applyFill="1" applyBorder="1" applyAlignment="1" applyProtection="1">
      <alignment horizontal="center" vertical="center"/>
    </xf>
    <xf numFmtId="164" fontId="7" fillId="0" borderId="4" xfId="0" applyNumberFormat="1" applyFont="1" applyFill="1" applyBorder="1" applyAlignment="1" applyProtection="1">
      <alignment horizontal="center" vertical="center"/>
    </xf>
    <xf numFmtId="164" fontId="7" fillId="0" borderId="40" xfId="0" applyNumberFormat="1" applyFont="1" applyFill="1" applyBorder="1" applyAlignment="1" applyProtection="1">
      <alignment horizontal="center" vertical="center"/>
    </xf>
    <xf numFmtId="164" fontId="7" fillId="0" borderId="47" xfId="0" applyNumberFormat="1" applyFont="1" applyFill="1" applyBorder="1" applyAlignment="1" applyProtection="1">
      <alignment horizontal="center" vertical="center"/>
    </xf>
    <xf numFmtId="164" fontId="7" fillId="0" borderId="42" xfId="0" applyNumberFormat="1" applyFont="1" applyFill="1" applyBorder="1" applyAlignment="1" applyProtection="1">
      <alignment horizontal="center" vertical="center"/>
    </xf>
    <xf numFmtId="164" fontId="7" fillId="0" borderId="43" xfId="0" applyNumberFormat="1" applyFont="1" applyFill="1" applyBorder="1" applyAlignment="1" applyProtection="1">
      <alignment horizontal="center" vertical="center"/>
    </xf>
    <xf numFmtId="164" fontId="7" fillId="0" borderId="48" xfId="0" applyNumberFormat="1" applyFont="1" applyFill="1" applyBorder="1" applyAlignment="1" applyProtection="1">
      <alignment horizontal="center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164" fontId="3" fillId="3" borderId="53" xfId="0" applyNumberFormat="1" applyFont="1" applyFill="1" applyBorder="1" applyAlignment="1" applyProtection="1">
      <alignment horizontal="center" vertical="center"/>
      <protection locked="0"/>
    </xf>
    <xf numFmtId="164" fontId="3" fillId="3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164" fontId="3" fillId="3" borderId="68" xfId="0" applyNumberFormat="1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164" fontId="2" fillId="0" borderId="61" xfId="0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Fill="1" applyBorder="1" applyAlignment="1" applyProtection="1">
      <alignment horizontal="center" vertical="center"/>
    </xf>
    <xf numFmtId="164" fontId="2" fillId="0" borderId="30" xfId="0" applyNumberFormat="1" applyFont="1" applyFill="1" applyBorder="1" applyAlignment="1" applyProtection="1">
      <alignment horizontal="center" vertical="center"/>
    </xf>
    <xf numFmtId="164" fontId="2" fillId="0" borderId="62" xfId="0" applyNumberFormat="1" applyFont="1" applyFill="1" applyBorder="1" applyAlignment="1" applyProtection="1">
      <alignment horizontal="center" vertical="center"/>
    </xf>
    <xf numFmtId="164" fontId="2" fillId="0" borderId="26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4" fontId="2" fillId="0" borderId="29" xfId="0" applyNumberFormat="1" applyFont="1" applyFill="1" applyBorder="1" applyAlignment="1" applyProtection="1">
      <alignment horizontal="center" vertical="center" wrapText="1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2" fillId="0" borderId="27" xfId="0" applyNumberFormat="1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58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 applyProtection="1">
      <alignment horizontal="center" vertical="center"/>
    </xf>
    <xf numFmtId="1" fontId="1" fillId="0" borderId="14" xfId="0" applyNumberFormat="1" applyFont="1" applyFill="1" applyBorder="1" applyAlignment="1" applyProtection="1">
      <alignment horizontal="center" vertical="center"/>
    </xf>
    <xf numFmtId="1" fontId="1" fillId="0" borderId="15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17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Fill="1" applyBorder="1" applyAlignment="1" applyProtection="1">
      <alignment horizontal="center" vertical="center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" fontId="1" fillId="0" borderId="1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" fontId="1" fillId="0" borderId="22" xfId="0" applyNumberFormat="1" applyFont="1" applyFill="1" applyBorder="1" applyAlignment="1" applyProtection="1">
      <alignment horizontal="center" vertical="center"/>
    </xf>
    <xf numFmtId="1" fontId="1" fillId="0" borderId="23" xfId="0" applyNumberFormat="1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54"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  <dxf>
      <font>
        <strike val="0"/>
        <color rgb="FF009900"/>
      </font>
    </dxf>
    <dxf>
      <font>
        <strike val="0"/>
        <color theme="9" tint="-0.24994659260841701"/>
      </font>
    </dxf>
  </dxfs>
  <tableStyles count="0" defaultTableStyle="TableStyleMedium2" defaultPivotStyle="PivotStyleLight16"/>
  <colors>
    <mruColors>
      <color rgb="FFF8F8F8"/>
      <color rgb="FF009900"/>
      <color rgb="FFFD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1"/>
  <sheetViews>
    <sheetView showGridLines="0" showZeros="0" tabSelected="1" zoomScaleNormal="100" workbookViewId="0">
      <pane ySplit="8" topLeftCell="A9" activePane="bottomLeft" state="frozen"/>
      <selection activeCell="U11" sqref="U11:U23"/>
      <selection pane="bottomLeft" activeCell="F13" sqref="F13"/>
    </sheetView>
  </sheetViews>
  <sheetFormatPr baseColWidth="10" defaultRowHeight="12.75" x14ac:dyDescent="0.2"/>
  <cols>
    <col min="1" max="1" width="25.28515625" style="46" customWidth="1"/>
    <col min="2" max="2" width="4.7109375" style="46" customWidth="1"/>
    <col min="3" max="4" width="11" style="46" customWidth="1"/>
    <col min="5" max="13" width="5.28515625" style="55" customWidth="1"/>
    <col min="14" max="14" width="8.7109375" style="46" customWidth="1"/>
    <col min="15" max="15" width="7.7109375" style="55" customWidth="1"/>
    <col min="16" max="16" width="4.42578125" style="56" customWidth="1"/>
    <col min="17" max="18" width="4.28515625" style="54" customWidth="1"/>
    <col min="19" max="19" width="6" style="54" customWidth="1"/>
    <col min="20" max="20" width="4.28515625" style="54" customWidth="1"/>
    <col min="21" max="16384" width="11.42578125" style="45"/>
  </cols>
  <sheetData>
    <row r="1" spans="1:21" ht="12.75" customHeight="1" x14ac:dyDescent="0.2">
      <c r="A1" s="97" t="s">
        <v>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3"/>
      <c r="N1" s="43"/>
      <c r="O1" s="44"/>
      <c r="P1" s="44"/>
      <c r="Q1" s="44"/>
      <c r="R1" s="44"/>
      <c r="S1" s="44"/>
      <c r="T1" s="44"/>
    </row>
    <row r="2" spans="1:21" ht="12.75" customHeight="1" thickBo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3"/>
      <c r="N2" s="22" t="s">
        <v>28</v>
      </c>
      <c r="O2" s="94" t="s">
        <v>36</v>
      </c>
      <c r="P2" s="94"/>
      <c r="Q2" s="94"/>
      <c r="R2" s="94"/>
      <c r="S2" s="94"/>
      <c r="T2" s="94"/>
    </row>
    <row r="3" spans="1:21" ht="12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3"/>
      <c r="N3" s="22"/>
      <c r="O3" s="34"/>
      <c r="P3" s="34"/>
      <c r="Q3" s="34"/>
      <c r="R3" s="34"/>
      <c r="S3" s="34"/>
      <c r="T3" s="34"/>
    </row>
    <row r="4" spans="1:21" ht="12.75" customHeight="1" thickBo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3"/>
      <c r="N4" s="22" t="s">
        <v>37</v>
      </c>
      <c r="O4" s="42">
        <v>2015</v>
      </c>
      <c r="P4" s="35" t="s">
        <v>41</v>
      </c>
      <c r="Q4" s="94">
        <v>2016</v>
      </c>
      <c r="R4" s="94"/>
      <c r="S4" s="34"/>
      <c r="T4" s="34"/>
    </row>
    <row r="5" spans="1:21" ht="15.75" customHeight="1" thickBot="1" x14ac:dyDescent="0.25"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 ht="21.75" customHeight="1" x14ac:dyDescent="0.2">
      <c r="A6" s="95" t="s">
        <v>44</v>
      </c>
      <c r="B6" s="105" t="s">
        <v>21</v>
      </c>
      <c r="C6" s="101" t="s">
        <v>30</v>
      </c>
      <c r="D6" s="102"/>
      <c r="E6" s="108" t="s">
        <v>29</v>
      </c>
      <c r="F6" s="109"/>
      <c r="G6" s="109"/>
      <c r="H6" s="109"/>
      <c r="I6" s="109"/>
      <c r="J6" s="109"/>
      <c r="K6" s="109"/>
      <c r="L6" s="109"/>
      <c r="M6" s="109"/>
      <c r="N6" s="110"/>
      <c r="O6" s="116" t="s">
        <v>43</v>
      </c>
      <c r="P6" s="114"/>
      <c r="Q6" s="115"/>
      <c r="R6" s="115"/>
      <c r="S6" s="115"/>
      <c r="T6" s="115"/>
      <c r="U6" s="57"/>
    </row>
    <row r="7" spans="1:21" ht="12.75" customHeight="1" x14ac:dyDescent="0.2">
      <c r="A7" s="96"/>
      <c r="B7" s="106"/>
      <c r="C7" s="103"/>
      <c r="D7" s="104"/>
      <c r="E7" s="111"/>
      <c r="F7" s="112"/>
      <c r="G7" s="112"/>
      <c r="H7" s="112"/>
      <c r="I7" s="112"/>
      <c r="J7" s="112"/>
      <c r="K7" s="112"/>
      <c r="L7" s="112"/>
      <c r="M7" s="112"/>
      <c r="N7" s="113"/>
      <c r="O7" s="117"/>
      <c r="P7" s="114"/>
      <c r="Q7" s="115"/>
      <c r="R7" s="115"/>
      <c r="S7" s="115"/>
      <c r="T7" s="115"/>
      <c r="U7" s="57"/>
    </row>
    <row r="8" spans="1:21" s="48" customFormat="1" ht="18.75" customHeight="1" thickBot="1" x14ac:dyDescent="0.25">
      <c r="A8" s="96"/>
      <c r="B8" s="107"/>
      <c r="C8" s="47" t="s">
        <v>32</v>
      </c>
      <c r="D8" s="74" t="s">
        <v>31</v>
      </c>
      <c r="E8" s="70" t="s">
        <v>13</v>
      </c>
      <c r="F8" s="59" t="s">
        <v>14</v>
      </c>
      <c r="G8" s="59" t="s">
        <v>1</v>
      </c>
      <c r="H8" s="59" t="s">
        <v>2</v>
      </c>
      <c r="I8" s="59" t="s">
        <v>3</v>
      </c>
      <c r="J8" s="59" t="s">
        <v>15</v>
      </c>
      <c r="K8" s="59" t="s">
        <v>17</v>
      </c>
      <c r="L8" s="59" t="s">
        <v>0</v>
      </c>
      <c r="M8" s="59" t="s">
        <v>18</v>
      </c>
      <c r="N8" s="60" t="s">
        <v>6</v>
      </c>
      <c r="O8" s="118"/>
      <c r="P8" s="114"/>
      <c r="Q8" s="115"/>
      <c r="R8" s="115"/>
      <c r="S8" s="115"/>
      <c r="T8" s="115"/>
      <c r="U8" s="58"/>
    </row>
    <row r="9" spans="1:21" ht="12.75" customHeight="1" x14ac:dyDescent="0.2">
      <c r="A9" s="63" t="s">
        <v>42</v>
      </c>
      <c r="B9" s="71">
        <v>31</v>
      </c>
      <c r="C9" s="72">
        <v>43311</v>
      </c>
      <c r="D9" s="73">
        <v>43317</v>
      </c>
      <c r="E9" s="67"/>
      <c r="F9" s="37"/>
      <c r="G9" s="37"/>
      <c r="H9" s="37"/>
      <c r="I9" s="37"/>
      <c r="J9" s="37"/>
      <c r="K9" s="37"/>
      <c r="L9" s="37"/>
      <c r="M9" s="37"/>
      <c r="N9" s="75"/>
      <c r="O9" s="31">
        <f t="shared" ref="O9:O68" si="0">SUM(E9:N9)</f>
        <v>0</v>
      </c>
      <c r="P9" s="51"/>
      <c r="Q9" s="50"/>
      <c r="R9" s="51"/>
      <c r="S9" s="51"/>
      <c r="T9" s="50"/>
      <c r="U9" s="57"/>
    </row>
    <row r="10" spans="1:21" ht="12.75" customHeight="1" x14ac:dyDescent="0.2">
      <c r="A10" s="80"/>
      <c r="B10" s="78">
        <f>IF(B9&lt;=51,B9+1,B9+1-52)</f>
        <v>32</v>
      </c>
      <c r="C10" s="61">
        <f t="shared" ref="C10:C18" si="1">C9+7</f>
        <v>43318</v>
      </c>
      <c r="D10" s="65">
        <f t="shared" ref="D10:D18" si="2">D9+7</f>
        <v>43324</v>
      </c>
      <c r="E10" s="68"/>
      <c r="F10" s="38"/>
      <c r="G10" s="38"/>
      <c r="H10" s="38"/>
      <c r="I10" s="38"/>
      <c r="J10" s="38"/>
      <c r="K10" s="38"/>
      <c r="L10" s="38"/>
      <c r="M10" s="38"/>
      <c r="N10" s="76"/>
      <c r="O10" s="32">
        <f t="shared" si="0"/>
        <v>0</v>
      </c>
      <c r="P10" s="51"/>
      <c r="Q10" s="50"/>
      <c r="R10" s="51"/>
      <c r="S10" s="51"/>
      <c r="T10" s="50"/>
      <c r="U10" s="57"/>
    </row>
    <row r="11" spans="1:21" ht="12.75" customHeight="1" x14ac:dyDescent="0.2">
      <c r="A11" s="80"/>
      <c r="B11" s="78">
        <f>IF(B10&lt;=51,B10+1,B10+1-52)</f>
        <v>33</v>
      </c>
      <c r="C11" s="61">
        <f t="shared" si="1"/>
        <v>43325</v>
      </c>
      <c r="D11" s="65">
        <f t="shared" si="2"/>
        <v>43331</v>
      </c>
      <c r="E11" s="68"/>
      <c r="F11" s="38"/>
      <c r="G11" s="38"/>
      <c r="H11" s="38"/>
      <c r="I11" s="38"/>
      <c r="J11" s="38"/>
      <c r="K11" s="38"/>
      <c r="L11" s="38"/>
      <c r="M11" s="38"/>
      <c r="N11" s="76"/>
      <c r="O11" s="32">
        <f t="shared" si="0"/>
        <v>0</v>
      </c>
      <c r="P11" s="51"/>
      <c r="Q11" s="50"/>
      <c r="R11" s="51"/>
      <c r="S11" s="51"/>
      <c r="T11" s="50"/>
      <c r="U11" s="57"/>
    </row>
    <row r="12" spans="1:21" ht="12.75" customHeight="1" x14ac:dyDescent="0.2">
      <c r="A12" s="80"/>
      <c r="B12" s="78">
        <f>IF(B11&lt;=51,B11+1,B11+1-52)</f>
        <v>34</v>
      </c>
      <c r="C12" s="61">
        <f t="shared" si="1"/>
        <v>43332</v>
      </c>
      <c r="D12" s="65">
        <f t="shared" si="2"/>
        <v>43338</v>
      </c>
      <c r="E12" s="68"/>
      <c r="F12" s="38"/>
      <c r="G12" s="38"/>
      <c r="H12" s="38"/>
      <c r="I12" s="38"/>
      <c r="J12" s="38"/>
      <c r="K12" s="38"/>
      <c r="L12" s="38"/>
      <c r="M12" s="38"/>
      <c r="N12" s="76"/>
      <c r="O12" s="32">
        <f t="shared" ref="O12:O54" si="3">SUM(E12:N12)</f>
        <v>0</v>
      </c>
      <c r="P12" s="51"/>
      <c r="Q12" s="50"/>
      <c r="R12" s="51"/>
      <c r="S12" s="51"/>
      <c r="T12" s="50"/>
      <c r="U12" s="57"/>
    </row>
    <row r="13" spans="1:21" ht="12.75" customHeight="1" x14ac:dyDescent="0.2">
      <c r="A13" s="80"/>
      <c r="B13" s="78">
        <f t="shared" ref="B13:B68" si="4">IF(B12&lt;=51,B12+1,B12+1-52)</f>
        <v>35</v>
      </c>
      <c r="C13" s="61">
        <f t="shared" si="1"/>
        <v>43339</v>
      </c>
      <c r="D13" s="65">
        <f t="shared" si="2"/>
        <v>43345</v>
      </c>
      <c r="E13" s="68"/>
      <c r="F13" s="38"/>
      <c r="G13" s="38"/>
      <c r="H13" s="38"/>
      <c r="I13" s="38"/>
      <c r="J13" s="38"/>
      <c r="K13" s="38"/>
      <c r="L13" s="38"/>
      <c r="M13" s="38"/>
      <c r="N13" s="76"/>
      <c r="O13" s="32">
        <f t="shared" si="0"/>
        <v>0</v>
      </c>
      <c r="P13" s="51"/>
      <c r="Q13" s="50"/>
      <c r="R13" s="51"/>
      <c r="S13" s="51"/>
      <c r="T13" s="50"/>
      <c r="U13" s="57"/>
    </row>
    <row r="14" spans="1:21" ht="12.75" customHeight="1" x14ac:dyDescent="0.2">
      <c r="A14" s="80"/>
      <c r="B14" s="78">
        <f t="shared" si="4"/>
        <v>36</v>
      </c>
      <c r="C14" s="61">
        <f t="shared" si="1"/>
        <v>43346</v>
      </c>
      <c r="D14" s="65">
        <f t="shared" si="2"/>
        <v>43352</v>
      </c>
      <c r="E14" s="68"/>
      <c r="F14" s="38"/>
      <c r="G14" s="38"/>
      <c r="H14" s="38"/>
      <c r="I14" s="38"/>
      <c r="J14" s="38"/>
      <c r="K14" s="38"/>
      <c r="L14" s="38"/>
      <c r="M14" s="38"/>
      <c r="N14" s="76"/>
      <c r="O14" s="32">
        <f t="shared" si="0"/>
        <v>0</v>
      </c>
      <c r="P14" s="51"/>
      <c r="Q14" s="50"/>
      <c r="R14" s="51"/>
      <c r="S14" s="51"/>
      <c r="T14" s="50"/>
      <c r="U14" s="57"/>
    </row>
    <row r="15" spans="1:21" ht="12.75" customHeight="1" x14ac:dyDescent="0.2">
      <c r="A15" s="80"/>
      <c r="B15" s="78">
        <f t="shared" si="4"/>
        <v>37</v>
      </c>
      <c r="C15" s="61">
        <f t="shared" si="1"/>
        <v>43353</v>
      </c>
      <c r="D15" s="65">
        <f t="shared" si="2"/>
        <v>43359</v>
      </c>
      <c r="E15" s="68"/>
      <c r="F15" s="38"/>
      <c r="G15" s="38"/>
      <c r="H15" s="38"/>
      <c r="I15" s="38"/>
      <c r="J15" s="38"/>
      <c r="K15" s="38"/>
      <c r="L15" s="38"/>
      <c r="M15" s="38"/>
      <c r="N15" s="76"/>
      <c r="O15" s="32">
        <f t="shared" si="3"/>
        <v>0</v>
      </c>
      <c r="P15" s="51"/>
      <c r="Q15" s="50"/>
      <c r="R15" s="51"/>
      <c r="S15" s="51"/>
      <c r="T15" s="50"/>
      <c r="U15" s="57"/>
    </row>
    <row r="16" spans="1:21" ht="12.75" customHeight="1" x14ac:dyDescent="0.2">
      <c r="A16" s="80"/>
      <c r="B16" s="78">
        <f t="shared" si="4"/>
        <v>38</v>
      </c>
      <c r="C16" s="61">
        <f t="shared" si="1"/>
        <v>43360</v>
      </c>
      <c r="D16" s="65">
        <f t="shared" si="2"/>
        <v>43366</v>
      </c>
      <c r="E16" s="68"/>
      <c r="F16" s="38"/>
      <c r="G16" s="38"/>
      <c r="H16" s="38"/>
      <c r="I16" s="38"/>
      <c r="J16" s="38"/>
      <c r="K16" s="38"/>
      <c r="L16" s="38"/>
      <c r="M16" s="38"/>
      <c r="N16" s="76"/>
      <c r="O16" s="32">
        <f t="shared" si="0"/>
        <v>0</v>
      </c>
      <c r="P16" s="51"/>
      <c r="Q16" s="50"/>
      <c r="R16" s="51"/>
      <c r="S16" s="51"/>
      <c r="T16" s="50"/>
      <c r="U16" s="57"/>
    </row>
    <row r="17" spans="1:21" ht="12.75" customHeight="1" x14ac:dyDescent="0.2">
      <c r="A17" s="80"/>
      <c r="B17" s="78">
        <f t="shared" si="4"/>
        <v>39</v>
      </c>
      <c r="C17" s="61">
        <f t="shared" si="1"/>
        <v>43367</v>
      </c>
      <c r="D17" s="65">
        <f t="shared" si="2"/>
        <v>43373</v>
      </c>
      <c r="E17" s="68"/>
      <c r="F17" s="38"/>
      <c r="G17" s="38"/>
      <c r="H17" s="38"/>
      <c r="I17" s="38"/>
      <c r="J17" s="38"/>
      <c r="K17" s="38"/>
      <c r="L17" s="38"/>
      <c r="M17" s="38"/>
      <c r="N17" s="76"/>
      <c r="O17" s="32">
        <f t="shared" si="0"/>
        <v>0</v>
      </c>
      <c r="P17" s="51"/>
      <c r="Q17" s="50"/>
      <c r="R17" s="51"/>
      <c r="S17" s="51"/>
      <c r="T17" s="50"/>
      <c r="U17" s="57"/>
    </row>
    <row r="18" spans="1:21" ht="12.75" customHeight="1" x14ac:dyDescent="0.2">
      <c r="A18" s="80"/>
      <c r="B18" s="78">
        <f t="shared" si="4"/>
        <v>40</v>
      </c>
      <c r="C18" s="61">
        <f t="shared" si="1"/>
        <v>43374</v>
      </c>
      <c r="D18" s="65">
        <f t="shared" si="2"/>
        <v>43380</v>
      </c>
      <c r="E18" s="68"/>
      <c r="F18" s="38"/>
      <c r="G18" s="38"/>
      <c r="H18" s="38"/>
      <c r="I18" s="38"/>
      <c r="J18" s="38"/>
      <c r="K18" s="38"/>
      <c r="L18" s="38"/>
      <c r="M18" s="38"/>
      <c r="N18" s="76"/>
      <c r="O18" s="32">
        <f t="shared" si="3"/>
        <v>0</v>
      </c>
      <c r="P18" s="51"/>
      <c r="Q18" s="50"/>
      <c r="R18" s="51"/>
      <c r="S18" s="51"/>
      <c r="T18" s="50"/>
      <c r="U18" s="57"/>
    </row>
    <row r="19" spans="1:21" ht="12.75" customHeight="1" x14ac:dyDescent="0.2">
      <c r="A19" s="80"/>
      <c r="B19" s="78">
        <f t="shared" si="4"/>
        <v>41</v>
      </c>
      <c r="C19" s="61">
        <f t="shared" ref="C19:C68" si="5">C18+7</f>
        <v>43381</v>
      </c>
      <c r="D19" s="65">
        <f t="shared" ref="D19:D68" si="6">D18+7</f>
        <v>43387</v>
      </c>
      <c r="E19" s="68"/>
      <c r="F19" s="38"/>
      <c r="G19" s="38"/>
      <c r="H19" s="38"/>
      <c r="I19" s="38"/>
      <c r="J19" s="38"/>
      <c r="K19" s="38"/>
      <c r="L19" s="38"/>
      <c r="M19" s="38"/>
      <c r="N19" s="76"/>
      <c r="O19" s="32">
        <f t="shared" si="0"/>
        <v>0</v>
      </c>
      <c r="P19" s="51"/>
      <c r="Q19" s="50"/>
      <c r="R19" s="51"/>
      <c r="S19" s="51"/>
      <c r="T19" s="50"/>
      <c r="U19" s="57"/>
    </row>
    <row r="20" spans="1:21" ht="12.75" customHeight="1" x14ac:dyDescent="0.2">
      <c r="A20" s="80"/>
      <c r="B20" s="78">
        <f t="shared" si="4"/>
        <v>42</v>
      </c>
      <c r="C20" s="61">
        <f t="shared" si="5"/>
        <v>43388</v>
      </c>
      <c r="D20" s="65">
        <f t="shared" si="6"/>
        <v>43394</v>
      </c>
      <c r="E20" s="68"/>
      <c r="F20" s="38"/>
      <c r="G20" s="38"/>
      <c r="H20" s="38"/>
      <c r="I20" s="38"/>
      <c r="J20" s="38"/>
      <c r="K20" s="38"/>
      <c r="L20" s="38"/>
      <c r="M20" s="38"/>
      <c r="N20" s="76"/>
      <c r="O20" s="32">
        <f t="shared" si="0"/>
        <v>0</v>
      </c>
      <c r="P20" s="51"/>
      <c r="Q20" s="50"/>
      <c r="R20" s="51"/>
      <c r="S20" s="51"/>
      <c r="T20" s="50"/>
      <c r="U20" s="57"/>
    </row>
    <row r="21" spans="1:21" ht="12.75" customHeight="1" x14ac:dyDescent="0.2">
      <c r="A21" s="80"/>
      <c r="B21" s="78">
        <f t="shared" si="4"/>
        <v>43</v>
      </c>
      <c r="C21" s="61">
        <f t="shared" si="5"/>
        <v>43395</v>
      </c>
      <c r="D21" s="65">
        <f t="shared" si="6"/>
        <v>43401</v>
      </c>
      <c r="E21" s="68"/>
      <c r="F21" s="38"/>
      <c r="G21" s="38"/>
      <c r="H21" s="38"/>
      <c r="I21" s="38"/>
      <c r="J21" s="38"/>
      <c r="K21" s="38"/>
      <c r="L21" s="38"/>
      <c r="M21" s="38"/>
      <c r="N21" s="76"/>
      <c r="O21" s="32">
        <f t="shared" si="3"/>
        <v>0</v>
      </c>
      <c r="P21" s="51"/>
      <c r="Q21" s="50"/>
      <c r="R21" s="51"/>
      <c r="S21" s="51"/>
      <c r="T21" s="50"/>
      <c r="U21" s="57"/>
    </row>
    <row r="22" spans="1:21" ht="12.75" customHeight="1" x14ac:dyDescent="0.2">
      <c r="A22" s="80"/>
      <c r="B22" s="78">
        <f t="shared" si="4"/>
        <v>44</v>
      </c>
      <c r="C22" s="61">
        <f t="shared" si="5"/>
        <v>43402</v>
      </c>
      <c r="D22" s="65">
        <f t="shared" si="6"/>
        <v>43408</v>
      </c>
      <c r="E22" s="68"/>
      <c r="F22" s="38"/>
      <c r="G22" s="38"/>
      <c r="H22" s="38"/>
      <c r="I22" s="38"/>
      <c r="J22" s="38"/>
      <c r="K22" s="38"/>
      <c r="L22" s="38"/>
      <c r="M22" s="38"/>
      <c r="N22" s="76"/>
      <c r="O22" s="32">
        <f t="shared" si="0"/>
        <v>0</v>
      </c>
      <c r="P22" s="51"/>
      <c r="Q22" s="50"/>
      <c r="R22" s="51"/>
      <c r="S22" s="51"/>
      <c r="T22" s="50"/>
      <c r="U22" s="57"/>
    </row>
    <row r="23" spans="1:21" ht="12.75" customHeight="1" x14ac:dyDescent="0.2">
      <c r="A23" s="80"/>
      <c r="B23" s="78">
        <f t="shared" si="4"/>
        <v>45</v>
      </c>
      <c r="C23" s="61">
        <f t="shared" si="5"/>
        <v>43409</v>
      </c>
      <c r="D23" s="65">
        <f t="shared" si="6"/>
        <v>43415</v>
      </c>
      <c r="E23" s="68"/>
      <c r="F23" s="38"/>
      <c r="G23" s="38"/>
      <c r="H23" s="38"/>
      <c r="I23" s="38"/>
      <c r="J23" s="38"/>
      <c r="K23" s="38"/>
      <c r="L23" s="38"/>
      <c r="M23" s="38"/>
      <c r="N23" s="76"/>
      <c r="O23" s="32">
        <f t="shared" si="0"/>
        <v>0</v>
      </c>
      <c r="P23" s="51"/>
      <c r="Q23" s="50"/>
      <c r="R23" s="51"/>
      <c r="S23" s="51"/>
      <c r="T23" s="50"/>
      <c r="U23" s="57"/>
    </row>
    <row r="24" spans="1:21" ht="12.75" customHeight="1" x14ac:dyDescent="0.2">
      <c r="A24" s="80"/>
      <c r="B24" s="78">
        <f t="shared" si="4"/>
        <v>46</v>
      </c>
      <c r="C24" s="61">
        <f t="shared" si="5"/>
        <v>43416</v>
      </c>
      <c r="D24" s="65">
        <f t="shared" si="6"/>
        <v>43422</v>
      </c>
      <c r="E24" s="68"/>
      <c r="F24" s="38"/>
      <c r="G24" s="38"/>
      <c r="H24" s="38"/>
      <c r="I24" s="38"/>
      <c r="J24" s="38"/>
      <c r="K24" s="38"/>
      <c r="L24" s="38"/>
      <c r="M24" s="38"/>
      <c r="N24" s="76"/>
      <c r="O24" s="32">
        <f t="shared" si="3"/>
        <v>0</v>
      </c>
      <c r="P24" s="51"/>
      <c r="Q24" s="50"/>
      <c r="R24" s="51"/>
      <c r="S24" s="51"/>
      <c r="T24" s="50"/>
      <c r="U24" s="57"/>
    </row>
    <row r="25" spans="1:21" ht="12.75" customHeight="1" x14ac:dyDescent="0.2">
      <c r="A25" s="80"/>
      <c r="B25" s="78">
        <f t="shared" si="4"/>
        <v>47</v>
      </c>
      <c r="C25" s="61">
        <f t="shared" si="5"/>
        <v>43423</v>
      </c>
      <c r="D25" s="65">
        <f t="shared" si="6"/>
        <v>43429</v>
      </c>
      <c r="E25" s="68"/>
      <c r="F25" s="38"/>
      <c r="G25" s="38"/>
      <c r="H25" s="38"/>
      <c r="I25" s="38"/>
      <c r="J25" s="38"/>
      <c r="K25" s="38"/>
      <c r="L25" s="38"/>
      <c r="M25" s="38"/>
      <c r="N25" s="76"/>
      <c r="O25" s="32">
        <f t="shared" si="0"/>
        <v>0</v>
      </c>
      <c r="P25" s="51"/>
      <c r="Q25" s="50"/>
      <c r="R25" s="51"/>
      <c r="S25" s="51"/>
      <c r="T25" s="50"/>
      <c r="U25" s="57"/>
    </row>
    <row r="26" spans="1:21" ht="12.75" customHeight="1" x14ac:dyDescent="0.2">
      <c r="A26" s="64"/>
      <c r="B26" s="78">
        <f t="shared" si="4"/>
        <v>48</v>
      </c>
      <c r="C26" s="61">
        <f t="shared" si="5"/>
        <v>43430</v>
      </c>
      <c r="D26" s="65">
        <f t="shared" si="6"/>
        <v>43436</v>
      </c>
      <c r="E26" s="68"/>
      <c r="F26" s="38"/>
      <c r="G26" s="38"/>
      <c r="H26" s="38"/>
      <c r="I26" s="38"/>
      <c r="J26" s="38"/>
      <c r="K26" s="38"/>
      <c r="L26" s="38"/>
      <c r="M26" s="38"/>
      <c r="N26" s="76"/>
      <c r="O26" s="32">
        <f t="shared" si="0"/>
        <v>0</v>
      </c>
      <c r="P26" s="51"/>
      <c r="Q26" s="50"/>
      <c r="R26" s="51"/>
      <c r="S26" s="51"/>
      <c r="T26" s="50"/>
      <c r="U26" s="57"/>
    </row>
    <row r="27" spans="1:21" ht="12.75" customHeight="1" x14ac:dyDescent="0.2">
      <c r="A27" s="64"/>
      <c r="B27" s="78">
        <f t="shared" si="4"/>
        <v>49</v>
      </c>
      <c r="C27" s="61">
        <f t="shared" si="5"/>
        <v>43437</v>
      </c>
      <c r="D27" s="65">
        <f t="shared" si="6"/>
        <v>43443</v>
      </c>
      <c r="E27" s="68"/>
      <c r="F27" s="38"/>
      <c r="G27" s="38"/>
      <c r="H27" s="38"/>
      <c r="I27" s="38"/>
      <c r="J27" s="38"/>
      <c r="K27" s="38"/>
      <c r="L27" s="38"/>
      <c r="M27" s="38"/>
      <c r="N27" s="76"/>
      <c r="O27" s="32">
        <f t="shared" si="3"/>
        <v>0</v>
      </c>
      <c r="P27" s="51"/>
      <c r="Q27" s="50"/>
      <c r="R27" s="51"/>
      <c r="S27" s="51"/>
      <c r="T27" s="50"/>
      <c r="U27" s="57"/>
    </row>
    <row r="28" spans="1:21" ht="12.75" customHeight="1" x14ac:dyDescent="0.2">
      <c r="A28" s="64"/>
      <c r="B28" s="78">
        <f t="shared" si="4"/>
        <v>50</v>
      </c>
      <c r="C28" s="61">
        <f t="shared" si="5"/>
        <v>43444</v>
      </c>
      <c r="D28" s="65">
        <f t="shared" si="6"/>
        <v>43450</v>
      </c>
      <c r="E28" s="68"/>
      <c r="F28" s="38"/>
      <c r="G28" s="38"/>
      <c r="H28" s="38"/>
      <c r="I28" s="38"/>
      <c r="J28" s="38"/>
      <c r="K28" s="38"/>
      <c r="L28" s="38"/>
      <c r="M28" s="38"/>
      <c r="N28" s="76"/>
      <c r="O28" s="32">
        <f t="shared" si="0"/>
        <v>0</v>
      </c>
      <c r="P28" s="51"/>
      <c r="Q28" s="50"/>
      <c r="R28" s="51"/>
      <c r="S28" s="51"/>
      <c r="T28" s="50"/>
      <c r="U28" s="57"/>
    </row>
    <row r="29" spans="1:21" ht="12.75" customHeight="1" x14ac:dyDescent="0.2">
      <c r="A29" s="64"/>
      <c r="B29" s="78">
        <f t="shared" si="4"/>
        <v>51</v>
      </c>
      <c r="C29" s="61">
        <f t="shared" si="5"/>
        <v>43451</v>
      </c>
      <c r="D29" s="65">
        <f t="shared" si="6"/>
        <v>43457</v>
      </c>
      <c r="E29" s="68"/>
      <c r="F29" s="38"/>
      <c r="G29" s="38"/>
      <c r="H29" s="38"/>
      <c r="I29" s="38"/>
      <c r="J29" s="38"/>
      <c r="K29" s="38"/>
      <c r="L29" s="38"/>
      <c r="M29" s="38"/>
      <c r="N29" s="76"/>
      <c r="O29" s="32">
        <f t="shared" si="0"/>
        <v>0</v>
      </c>
      <c r="P29" s="51"/>
      <c r="Q29" s="50"/>
      <c r="R29" s="51"/>
      <c r="S29" s="51"/>
      <c r="T29" s="50"/>
      <c r="U29" s="57"/>
    </row>
    <row r="30" spans="1:21" ht="12.75" customHeight="1" x14ac:dyDescent="0.2">
      <c r="A30" s="64"/>
      <c r="B30" s="78">
        <f t="shared" si="4"/>
        <v>52</v>
      </c>
      <c r="C30" s="61">
        <f t="shared" si="5"/>
        <v>43458</v>
      </c>
      <c r="D30" s="65">
        <f t="shared" si="6"/>
        <v>43464</v>
      </c>
      <c r="E30" s="68"/>
      <c r="F30" s="38"/>
      <c r="G30" s="38"/>
      <c r="H30" s="38"/>
      <c r="I30" s="38"/>
      <c r="J30" s="38"/>
      <c r="K30" s="38"/>
      <c r="L30" s="38"/>
      <c r="M30" s="38"/>
      <c r="N30" s="76"/>
      <c r="O30" s="32">
        <f t="shared" si="3"/>
        <v>0</v>
      </c>
      <c r="P30" s="51"/>
      <c r="Q30" s="50"/>
      <c r="R30" s="51"/>
      <c r="S30" s="51"/>
      <c r="T30" s="50"/>
      <c r="U30" s="57"/>
    </row>
    <row r="31" spans="1:21" ht="12.75" customHeight="1" x14ac:dyDescent="0.2">
      <c r="A31" s="64"/>
      <c r="B31" s="78">
        <f t="shared" si="4"/>
        <v>1</v>
      </c>
      <c r="C31" s="61">
        <f t="shared" si="5"/>
        <v>43465</v>
      </c>
      <c r="D31" s="65">
        <f t="shared" si="6"/>
        <v>43471</v>
      </c>
      <c r="E31" s="68"/>
      <c r="F31" s="38"/>
      <c r="G31" s="38"/>
      <c r="H31" s="38"/>
      <c r="I31" s="38"/>
      <c r="J31" s="38"/>
      <c r="K31" s="38"/>
      <c r="L31" s="38"/>
      <c r="M31" s="38"/>
      <c r="N31" s="76"/>
      <c r="O31" s="32">
        <f t="shared" si="0"/>
        <v>0</v>
      </c>
      <c r="P31" s="51"/>
      <c r="Q31" s="50"/>
      <c r="R31" s="51"/>
      <c r="S31" s="51"/>
      <c r="T31" s="50"/>
      <c r="U31" s="57"/>
    </row>
    <row r="32" spans="1:21" ht="12.75" customHeight="1" x14ac:dyDescent="0.2">
      <c r="A32" s="64"/>
      <c r="B32" s="78">
        <f t="shared" si="4"/>
        <v>2</v>
      </c>
      <c r="C32" s="61">
        <f t="shared" si="5"/>
        <v>43472</v>
      </c>
      <c r="D32" s="65">
        <f t="shared" si="6"/>
        <v>43478</v>
      </c>
      <c r="E32" s="68"/>
      <c r="F32" s="38"/>
      <c r="G32" s="38"/>
      <c r="H32" s="38"/>
      <c r="I32" s="38"/>
      <c r="J32" s="38"/>
      <c r="K32" s="38"/>
      <c r="L32" s="38"/>
      <c r="M32" s="38"/>
      <c r="N32" s="76"/>
      <c r="O32" s="32">
        <f t="shared" si="0"/>
        <v>0</v>
      </c>
      <c r="P32" s="51"/>
      <c r="Q32" s="50"/>
      <c r="R32" s="51"/>
      <c r="S32" s="51"/>
      <c r="T32" s="50"/>
      <c r="U32" s="57"/>
    </row>
    <row r="33" spans="1:21" ht="12.75" customHeight="1" x14ac:dyDescent="0.2">
      <c r="A33" s="64"/>
      <c r="B33" s="78">
        <f t="shared" si="4"/>
        <v>3</v>
      </c>
      <c r="C33" s="61">
        <f t="shared" si="5"/>
        <v>43479</v>
      </c>
      <c r="D33" s="65">
        <f t="shared" si="6"/>
        <v>43485</v>
      </c>
      <c r="E33" s="68"/>
      <c r="F33" s="38"/>
      <c r="G33" s="38"/>
      <c r="H33" s="38"/>
      <c r="I33" s="38"/>
      <c r="J33" s="38"/>
      <c r="K33" s="38"/>
      <c r="L33" s="38"/>
      <c r="M33" s="38"/>
      <c r="N33" s="76"/>
      <c r="O33" s="32">
        <f t="shared" si="3"/>
        <v>0</v>
      </c>
      <c r="P33" s="51"/>
      <c r="Q33" s="50"/>
      <c r="R33" s="51"/>
      <c r="S33" s="51"/>
      <c r="T33" s="50"/>
      <c r="U33" s="57"/>
    </row>
    <row r="34" spans="1:21" ht="12.75" customHeight="1" x14ac:dyDescent="0.2">
      <c r="A34" s="64"/>
      <c r="B34" s="78">
        <f t="shared" si="4"/>
        <v>4</v>
      </c>
      <c r="C34" s="61">
        <f t="shared" si="5"/>
        <v>43486</v>
      </c>
      <c r="D34" s="65">
        <f t="shared" si="6"/>
        <v>43492</v>
      </c>
      <c r="E34" s="68"/>
      <c r="F34" s="38"/>
      <c r="G34" s="38"/>
      <c r="H34" s="38"/>
      <c r="I34" s="38"/>
      <c r="J34" s="38"/>
      <c r="K34" s="38"/>
      <c r="L34" s="38"/>
      <c r="M34" s="38"/>
      <c r="N34" s="76"/>
      <c r="O34" s="32">
        <f t="shared" si="0"/>
        <v>0</v>
      </c>
      <c r="P34" s="51"/>
      <c r="Q34" s="50"/>
      <c r="R34" s="51"/>
      <c r="S34" s="51"/>
      <c r="T34" s="50"/>
      <c r="U34" s="57"/>
    </row>
    <row r="35" spans="1:21" ht="12.75" customHeight="1" x14ac:dyDescent="0.2">
      <c r="A35" s="64"/>
      <c r="B35" s="78">
        <f t="shared" si="4"/>
        <v>5</v>
      </c>
      <c r="C35" s="61">
        <f t="shared" si="5"/>
        <v>43493</v>
      </c>
      <c r="D35" s="65">
        <f t="shared" si="6"/>
        <v>43499</v>
      </c>
      <c r="E35" s="68"/>
      <c r="F35" s="38"/>
      <c r="G35" s="38"/>
      <c r="H35" s="38"/>
      <c r="I35" s="38"/>
      <c r="J35" s="38"/>
      <c r="K35" s="38"/>
      <c r="L35" s="38"/>
      <c r="M35" s="38"/>
      <c r="N35" s="76"/>
      <c r="O35" s="32">
        <f t="shared" si="0"/>
        <v>0</v>
      </c>
      <c r="P35" s="51"/>
      <c r="Q35" s="50"/>
      <c r="R35" s="51"/>
      <c r="S35" s="51"/>
      <c r="T35" s="50"/>
      <c r="U35" s="57"/>
    </row>
    <row r="36" spans="1:21" ht="12.75" customHeight="1" x14ac:dyDescent="0.2">
      <c r="A36" s="64"/>
      <c r="B36" s="78">
        <f t="shared" si="4"/>
        <v>6</v>
      </c>
      <c r="C36" s="61">
        <f t="shared" si="5"/>
        <v>43500</v>
      </c>
      <c r="D36" s="65">
        <f t="shared" si="6"/>
        <v>43506</v>
      </c>
      <c r="E36" s="68"/>
      <c r="F36" s="38"/>
      <c r="G36" s="38"/>
      <c r="H36" s="38"/>
      <c r="I36" s="38"/>
      <c r="J36" s="38"/>
      <c r="K36" s="38"/>
      <c r="L36" s="38"/>
      <c r="M36" s="38"/>
      <c r="N36" s="76"/>
      <c r="O36" s="32">
        <f t="shared" si="3"/>
        <v>0</v>
      </c>
      <c r="P36" s="51"/>
      <c r="Q36" s="50"/>
      <c r="R36" s="51"/>
      <c r="S36" s="51"/>
      <c r="T36" s="50"/>
      <c r="U36" s="57"/>
    </row>
    <row r="37" spans="1:21" ht="12.75" customHeight="1" x14ac:dyDescent="0.2">
      <c r="A37" s="64"/>
      <c r="B37" s="78">
        <f t="shared" si="4"/>
        <v>7</v>
      </c>
      <c r="C37" s="61">
        <f t="shared" si="5"/>
        <v>43507</v>
      </c>
      <c r="D37" s="65">
        <f t="shared" si="6"/>
        <v>43513</v>
      </c>
      <c r="E37" s="68"/>
      <c r="F37" s="38"/>
      <c r="G37" s="38"/>
      <c r="H37" s="38"/>
      <c r="I37" s="38"/>
      <c r="J37" s="38"/>
      <c r="K37" s="38"/>
      <c r="L37" s="38"/>
      <c r="M37" s="38"/>
      <c r="N37" s="76"/>
      <c r="O37" s="32">
        <f t="shared" si="0"/>
        <v>0</v>
      </c>
      <c r="P37" s="51"/>
      <c r="Q37" s="50"/>
      <c r="R37" s="51"/>
      <c r="S37" s="51"/>
      <c r="T37" s="50"/>
      <c r="U37" s="57"/>
    </row>
    <row r="38" spans="1:21" ht="12.75" customHeight="1" x14ac:dyDescent="0.2">
      <c r="A38" s="64"/>
      <c r="B38" s="78">
        <f t="shared" si="4"/>
        <v>8</v>
      </c>
      <c r="C38" s="61">
        <f t="shared" si="5"/>
        <v>43514</v>
      </c>
      <c r="D38" s="65">
        <f t="shared" si="6"/>
        <v>43520</v>
      </c>
      <c r="E38" s="68"/>
      <c r="F38" s="38"/>
      <c r="G38" s="38"/>
      <c r="H38" s="38"/>
      <c r="I38" s="38"/>
      <c r="J38" s="38"/>
      <c r="K38" s="38"/>
      <c r="L38" s="38"/>
      <c r="M38" s="38"/>
      <c r="N38" s="76"/>
      <c r="O38" s="32">
        <f t="shared" si="0"/>
        <v>0</v>
      </c>
      <c r="P38" s="51"/>
      <c r="Q38" s="50"/>
      <c r="R38" s="51"/>
      <c r="S38" s="51"/>
      <c r="T38" s="50"/>
      <c r="U38" s="57"/>
    </row>
    <row r="39" spans="1:21" ht="12.75" customHeight="1" x14ac:dyDescent="0.2">
      <c r="A39" s="64"/>
      <c r="B39" s="78">
        <f t="shared" si="4"/>
        <v>9</v>
      </c>
      <c r="C39" s="61">
        <f t="shared" si="5"/>
        <v>43521</v>
      </c>
      <c r="D39" s="65">
        <f t="shared" si="6"/>
        <v>43527</v>
      </c>
      <c r="E39" s="68"/>
      <c r="F39" s="38"/>
      <c r="G39" s="38"/>
      <c r="H39" s="38"/>
      <c r="I39" s="38"/>
      <c r="J39" s="38"/>
      <c r="K39" s="38"/>
      <c r="L39" s="38"/>
      <c r="M39" s="38"/>
      <c r="N39" s="76"/>
      <c r="O39" s="32">
        <f t="shared" si="3"/>
        <v>0</v>
      </c>
      <c r="P39" s="51"/>
      <c r="Q39" s="50"/>
      <c r="R39" s="51"/>
      <c r="S39" s="51"/>
      <c r="T39" s="50"/>
      <c r="U39" s="57"/>
    </row>
    <row r="40" spans="1:21" ht="12.75" customHeight="1" x14ac:dyDescent="0.2">
      <c r="A40" s="64"/>
      <c r="B40" s="78">
        <f t="shared" si="4"/>
        <v>10</v>
      </c>
      <c r="C40" s="61">
        <f t="shared" si="5"/>
        <v>43528</v>
      </c>
      <c r="D40" s="65">
        <f t="shared" si="6"/>
        <v>43534</v>
      </c>
      <c r="E40" s="68"/>
      <c r="F40" s="38"/>
      <c r="G40" s="38"/>
      <c r="H40" s="38"/>
      <c r="I40" s="38"/>
      <c r="J40" s="38"/>
      <c r="K40" s="38"/>
      <c r="L40" s="38"/>
      <c r="M40" s="38"/>
      <c r="N40" s="76"/>
      <c r="O40" s="32">
        <f t="shared" si="0"/>
        <v>0</v>
      </c>
      <c r="P40" s="51"/>
      <c r="Q40" s="50"/>
      <c r="R40" s="51"/>
      <c r="S40" s="51"/>
      <c r="T40" s="50"/>
      <c r="U40" s="57"/>
    </row>
    <row r="41" spans="1:21" ht="12.75" customHeight="1" x14ac:dyDescent="0.2">
      <c r="A41" s="64"/>
      <c r="B41" s="78">
        <f t="shared" si="4"/>
        <v>11</v>
      </c>
      <c r="C41" s="61">
        <f t="shared" si="5"/>
        <v>43535</v>
      </c>
      <c r="D41" s="65">
        <f t="shared" si="6"/>
        <v>43541</v>
      </c>
      <c r="E41" s="68"/>
      <c r="F41" s="38"/>
      <c r="G41" s="38"/>
      <c r="H41" s="38"/>
      <c r="I41" s="38"/>
      <c r="J41" s="38"/>
      <c r="K41" s="38"/>
      <c r="L41" s="38"/>
      <c r="M41" s="38"/>
      <c r="N41" s="76"/>
      <c r="O41" s="32">
        <f t="shared" si="0"/>
        <v>0</v>
      </c>
      <c r="P41" s="51"/>
      <c r="Q41" s="50"/>
      <c r="R41" s="51"/>
      <c r="S41" s="51"/>
      <c r="T41" s="50"/>
      <c r="U41" s="57"/>
    </row>
    <row r="42" spans="1:21" ht="12.75" customHeight="1" x14ac:dyDescent="0.2">
      <c r="A42" s="64"/>
      <c r="B42" s="78">
        <f t="shared" si="4"/>
        <v>12</v>
      </c>
      <c r="C42" s="61">
        <f t="shared" si="5"/>
        <v>43542</v>
      </c>
      <c r="D42" s="65">
        <f t="shared" si="6"/>
        <v>43548</v>
      </c>
      <c r="E42" s="68"/>
      <c r="F42" s="38"/>
      <c r="G42" s="38"/>
      <c r="H42" s="38"/>
      <c r="I42" s="38"/>
      <c r="J42" s="38"/>
      <c r="K42" s="38"/>
      <c r="L42" s="38"/>
      <c r="M42" s="38"/>
      <c r="N42" s="76"/>
      <c r="O42" s="32">
        <f t="shared" si="3"/>
        <v>0</v>
      </c>
      <c r="P42" s="51"/>
      <c r="Q42" s="50"/>
      <c r="R42" s="51"/>
      <c r="S42" s="51"/>
      <c r="T42" s="50"/>
      <c r="U42" s="57"/>
    </row>
    <row r="43" spans="1:21" ht="12.75" customHeight="1" x14ac:dyDescent="0.2">
      <c r="A43" s="64"/>
      <c r="B43" s="78">
        <f t="shared" si="4"/>
        <v>13</v>
      </c>
      <c r="C43" s="61">
        <f t="shared" si="5"/>
        <v>43549</v>
      </c>
      <c r="D43" s="65">
        <f t="shared" si="6"/>
        <v>43555</v>
      </c>
      <c r="E43" s="68"/>
      <c r="F43" s="38"/>
      <c r="G43" s="38"/>
      <c r="H43" s="38"/>
      <c r="I43" s="38"/>
      <c r="J43" s="38"/>
      <c r="K43" s="38"/>
      <c r="L43" s="38"/>
      <c r="M43" s="38"/>
      <c r="N43" s="76"/>
      <c r="O43" s="32">
        <f t="shared" si="0"/>
        <v>0</v>
      </c>
      <c r="P43" s="51"/>
      <c r="Q43" s="50"/>
      <c r="R43" s="51"/>
      <c r="S43" s="51"/>
      <c r="T43" s="50"/>
      <c r="U43" s="57"/>
    </row>
    <row r="44" spans="1:21" ht="12.75" customHeight="1" x14ac:dyDescent="0.2">
      <c r="A44" s="64"/>
      <c r="B44" s="78">
        <f t="shared" si="4"/>
        <v>14</v>
      </c>
      <c r="C44" s="61">
        <f t="shared" si="5"/>
        <v>43556</v>
      </c>
      <c r="D44" s="65">
        <f t="shared" si="6"/>
        <v>43562</v>
      </c>
      <c r="E44" s="68"/>
      <c r="F44" s="38"/>
      <c r="G44" s="38"/>
      <c r="H44" s="38"/>
      <c r="I44" s="38"/>
      <c r="J44" s="38"/>
      <c r="K44" s="38"/>
      <c r="L44" s="38"/>
      <c r="M44" s="38"/>
      <c r="N44" s="76"/>
      <c r="O44" s="32">
        <f t="shared" si="0"/>
        <v>0</v>
      </c>
      <c r="P44" s="51"/>
      <c r="Q44" s="50"/>
      <c r="R44" s="51"/>
      <c r="S44" s="51"/>
      <c r="T44" s="50"/>
      <c r="U44" s="57"/>
    </row>
    <row r="45" spans="1:21" ht="12.75" customHeight="1" x14ac:dyDescent="0.2">
      <c r="A45" s="64"/>
      <c r="B45" s="78">
        <f t="shared" si="4"/>
        <v>15</v>
      </c>
      <c r="C45" s="61">
        <f t="shared" si="5"/>
        <v>43563</v>
      </c>
      <c r="D45" s="65">
        <f t="shared" si="6"/>
        <v>43569</v>
      </c>
      <c r="E45" s="68"/>
      <c r="F45" s="38"/>
      <c r="G45" s="38"/>
      <c r="H45" s="38"/>
      <c r="I45" s="38"/>
      <c r="J45" s="38"/>
      <c r="K45" s="38"/>
      <c r="L45" s="38"/>
      <c r="M45" s="38"/>
      <c r="N45" s="76"/>
      <c r="O45" s="32">
        <f t="shared" si="3"/>
        <v>0</v>
      </c>
      <c r="P45" s="51"/>
      <c r="Q45" s="50"/>
      <c r="R45" s="51"/>
      <c r="S45" s="51"/>
      <c r="T45" s="50"/>
      <c r="U45" s="57"/>
    </row>
    <row r="46" spans="1:21" ht="12.75" customHeight="1" x14ac:dyDescent="0.2">
      <c r="A46" s="64"/>
      <c r="B46" s="78">
        <f t="shared" si="4"/>
        <v>16</v>
      </c>
      <c r="C46" s="61">
        <f t="shared" si="5"/>
        <v>43570</v>
      </c>
      <c r="D46" s="65">
        <f t="shared" si="6"/>
        <v>43576</v>
      </c>
      <c r="E46" s="68"/>
      <c r="F46" s="38"/>
      <c r="G46" s="38"/>
      <c r="H46" s="38"/>
      <c r="I46" s="38"/>
      <c r="J46" s="38"/>
      <c r="K46" s="38"/>
      <c r="L46" s="38"/>
      <c r="M46" s="38"/>
      <c r="N46" s="76"/>
      <c r="O46" s="32">
        <f t="shared" si="0"/>
        <v>0</v>
      </c>
      <c r="P46" s="51"/>
      <c r="Q46" s="50"/>
      <c r="R46" s="51"/>
      <c r="S46" s="51"/>
      <c r="T46" s="50"/>
      <c r="U46" s="57"/>
    </row>
    <row r="47" spans="1:21" ht="12.75" customHeight="1" x14ac:dyDescent="0.2">
      <c r="A47" s="64"/>
      <c r="B47" s="78">
        <f t="shared" si="4"/>
        <v>17</v>
      </c>
      <c r="C47" s="61">
        <f t="shared" si="5"/>
        <v>43577</v>
      </c>
      <c r="D47" s="65">
        <f t="shared" si="6"/>
        <v>43583</v>
      </c>
      <c r="E47" s="68"/>
      <c r="F47" s="38"/>
      <c r="G47" s="38"/>
      <c r="H47" s="38"/>
      <c r="I47" s="38"/>
      <c r="J47" s="38"/>
      <c r="K47" s="38"/>
      <c r="L47" s="38"/>
      <c r="M47" s="38"/>
      <c r="N47" s="76"/>
      <c r="O47" s="32">
        <f t="shared" si="0"/>
        <v>0</v>
      </c>
      <c r="P47" s="51"/>
      <c r="Q47" s="50"/>
      <c r="R47" s="51"/>
      <c r="S47" s="51"/>
      <c r="T47" s="50"/>
      <c r="U47" s="57"/>
    </row>
    <row r="48" spans="1:21" ht="12.75" customHeight="1" x14ac:dyDescent="0.2">
      <c r="A48" s="64"/>
      <c r="B48" s="78">
        <f t="shared" si="4"/>
        <v>18</v>
      </c>
      <c r="C48" s="61">
        <f t="shared" si="5"/>
        <v>43584</v>
      </c>
      <c r="D48" s="65">
        <f t="shared" si="6"/>
        <v>43590</v>
      </c>
      <c r="E48" s="68"/>
      <c r="F48" s="38"/>
      <c r="G48" s="38"/>
      <c r="H48" s="38"/>
      <c r="I48" s="38"/>
      <c r="J48" s="38"/>
      <c r="K48" s="38"/>
      <c r="L48" s="38"/>
      <c r="M48" s="38"/>
      <c r="N48" s="76"/>
      <c r="O48" s="32">
        <f t="shared" si="3"/>
        <v>0</v>
      </c>
      <c r="P48" s="51"/>
      <c r="Q48" s="50"/>
      <c r="R48" s="51"/>
      <c r="S48" s="51"/>
      <c r="T48" s="50"/>
      <c r="U48" s="57"/>
    </row>
    <row r="49" spans="1:21" ht="12.75" customHeight="1" x14ac:dyDescent="0.2">
      <c r="A49" s="64"/>
      <c r="B49" s="78">
        <f t="shared" si="4"/>
        <v>19</v>
      </c>
      <c r="C49" s="61">
        <f t="shared" si="5"/>
        <v>43591</v>
      </c>
      <c r="D49" s="65">
        <f t="shared" si="6"/>
        <v>43597</v>
      </c>
      <c r="E49" s="68"/>
      <c r="F49" s="38"/>
      <c r="G49" s="38"/>
      <c r="H49" s="38"/>
      <c r="I49" s="38"/>
      <c r="J49" s="38"/>
      <c r="K49" s="38"/>
      <c r="L49" s="38"/>
      <c r="M49" s="38"/>
      <c r="N49" s="76"/>
      <c r="O49" s="32">
        <f t="shared" si="0"/>
        <v>0</v>
      </c>
      <c r="P49" s="51"/>
      <c r="Q49" s="50"/>
      <c r="R49" s="51"/>
      <c r="S49" s="51"/>
      <c r="T49" s="50"/>
      <c r="U49" s="57"/>
    </row>
    <row r="50" spans="1:21" ht="12.75" customHeight="1" x14ac:dyDescent="0.2">
      <c r="A50" s="64"/>
      <c r="B50" s="78">
        <f t="shared" si="4"/>
        <v>20</v>
      </c>
      <c r="C50" s="61">
        <f t="shared" si="5"/>
        <v>43598</v>
      </c>
      <c r="D50" s="65">
        <f t="shared" si="6"/>
        <v>43604</v>
      </c>
      <c r="E50" s="68"/>
      <c r="F50" s="38"/>
      <c r="G50" s="38"/>
      <c r="H50" s="38"/>
      <c r="I50" s="38"/>
      <c r="J50" s="38"/>
      <c r="K50" s="38"/>
      <c r="L50" s="38"/>
      <c r="M50" s="38"/>
      <c r="N50" s="76"/>
      <c r="O50" s="32">
        <f t="shared" si="0"/>
        <v>0</v>
      </c>
      <c r="P50" s="51"/>
      <c r="Q50" s="50"/>
      <c r="R50" s="51"/>
      <c r="S50" s="51"/>
      <c r="T50" s="50"/>
      <c r="U50" s="57"/>
    </row>
    <row r="51" spans="1:21" ht="12.75" customHeight="1" x14ac:dyDescent="0.2">
      <c r="A51" s="64"/>
      <c r="B51" s="78">
        <f t="shared" si="4"/>
        <v>21</v>
      </c>
      <c r="C51" s="61">
        <f t="shared" si="5"/>
        <v>43605</v>
      </c>
      <c r="D51" s="65">
        <f t="shared" si="6"/>
        <v>43611</v>
      </c>
      <c r="E51" s="68"/>
      <c r="F51" s="38"/>
      <c r="G51" s="38"/>
      <c r="H51" s="38"/>
      <c r="I51" s="38"/>
      <c r="J51" s="38"/>
      <c r="K51" s="38"/>
      <c r="L51" s="38"/>
      <c r="M51" s="38"/>
      <c r="N51" s="76"/>
      <c r="O51" s="32">
        <f t="shared" si="3"/>
        <v>0</v>
      </c>
      <c r="P51" s="51"/>
      <c r="Q51" s="50"/>
      <c r="R51" s="51"/>
      <c r="S51" s="51"/>
      <c r="T51" s="50"/>
      <c r="U51" s="57"/>
    </row>
    <row r="52" spans="1:21" ht="12.75" customHeight="1" x14ac:dyDescent="0.2">
      <c r="A52" s="64"/>
      <c r="B52" s="78">
        <f t="shared" si="4"/>
        <v>22</v>
      </c>
      <c r="C52" s="61">
        <f t="shared" si="5"/>
        <v>43612</v>
      </c>
      <c r="D52" s="65">
        <f t="shared" si="6"/>
        <v>43618</v>
      </c>
      <c r="E52" s="68"/>
      <c r="F52" s="38"/>
      <c r="G52" s="38"/>
      <c r="H52" s="38"/>
      <c r="I52" s="38"/>
      <c r="J52" s="38"/>
      <c r="K52" s="38"/>
      <c r="L52" s="38"/>
      <c r="M52" s="38"/>
      <c r="N52" s="76"/>
      <c r="O52" s="32">
        <f t="shared" si="0"/>
        <v>0</v>
      </c>
      <c r="P52" s="51"/>
      <c r="Q52" s="50"/>
      <c r="R52" s="51"/>
      <c r="S52" s="51"/>
      <c r="T52" s="50"/>
      <c r="U52" s="57"/>
    </row>
    <row r="53" spans="1:21" ht="12.75" customHeight="1" x14ac:dyDescent="0.2">
      <c r="A53" s="64"/>
      <c r="B53" s="78">
        <f t="shared" si="4"/>
        <v>23</v>
      </c>
      <c r="C53" s="61">
        <f t="shared" si="5"/>
        <v>43619</v>
      </c>
      <c r="D53" s="65">
        <f t="shared" si="6"/>
        <v>43625</v>
      </c>
      <c r="E53" s="68"/>
      <c r="F53" s="38"/>
      <c r="G53" s="38"/>
      <c r="H53" s="38"/>
      <c r="I53" s="38"/>
      <c r="J53" s="38"/>
      <c r="K53" s="38"/>
      <c r="L53" s="38"/>
      <c r="M53" s="38"/>
      <c r="N53" s="76"/>
      <c r="O53" s="32">
        <f t="shared" si="0"/>
        <v>0</v>
      </c>
      <c r="P53" s="51"/>
      <c r="Q53" s="50"/>
      <c r="R53" s="51"/>
      <c r="S53" s="51"/>
      <c r="T53" s="50"/>
      <c r="U53" s="57"/>
    </row>
    <row r="54" spans="1:21" ht="12.75" customHeight="1" x14ac:dyDescent="0.2">
      <c r="A54" s="64"/>
      <c r="B54" s="78">
        <f t="shared" si="4"/>
        <v>24</v>
      </c>
      <c r="C54" s="61">
        <f t="shared" si="5"/>
        <v>43626</v>
      </c>
      <c r="D54" s="65">
        <f t="shared" si="6"/>
        <v>43632</v>
      </c>
      <c r="E54" s="68"/>
      <c r="F54" s="38"/>
      <c r="G54" s="38"/>
      <c r="H54" s="38"/>
      <c r="I54" s="38"/>
      <c r="J54" s="38"/>
      <c r="K54" s="38"/>
      <c r="L54" s="38"/>
      <c r="M54" s="38"/>
      <c r="N54" s="76"/>
      <c r="O54" s="32">
        <f t="shared" si="3"/>
        <v>0</v>
      </c>
      <c r="P54" s="51"/>
      <c r="Q54" s="50"/>
      <c r="R54" s="51"/>
      <c r="S54" s="51"/>
      <c r="T54" s="50"/>
      <c r="U54" s="57"/>
    </row>
    <row r="55" spans="1:21" ht="12.75" customHeight="1" x14ac:dyDescent="0.2">
      <c r="A55" s="64"/>
      <c r="B55" s="78">
        <f t="shared" si="4"/>
        <v>25</v>
      </c>
      <c r="C55" s="61">
        <f t="shared" si="5"/>
        <v>43633</v>
      </c>
      <c r="D55" s="65">
        <f t="shared" si="6"/>
        <v>43639</v>
      </c>
      <c r="E55" s="68"/>
      <c r="F55" s="38"/>
      <c r="G55" s="38"/>
      <c r="H55" s="38"/>
      <c r="I55" s="38"/>
      <c r="J55" s="38"/>
      <c r="K55" s="38"/>
      <c r="L55" s="38"/>
      <c r="M55" s="38"/>
      <c r="N55" s="76"/>
      <c r="O55" s="32">
        <f t="shared" si="0"/>
        <v>0</v>
      </c>
      <c r="P55" s="51"/>
      <c r="Q55" s="50"/>
      <c r="R55" s="51"/>
      <c r="S55" s="51"/>
      <c r="T55" s="50"/>
      <c r="U55" s="57"/>
    </row>
    <row r="56" spans="1:21" ht="12.75" customHeight="1" x14ac:dyDescent="0.2">
      <c r="A56" s="64"/>
      <c r="B56" s="78">
        <f t="shared" si="4"/>
        <v>26</v>
      </c>
      <c r="C56" s="61">
        <f t="shared" si="5"/>
        <v>43640</v>
      </c>
      <c r="D56" s="65">
        <f t="shared" si="6"/>
        <v>43646</v>
      </c>
      <c r="E56" s="68"/>
      <c r="F56" s="38"/>
      <c r="G56" s="38"/>
      <c r="H56" s="38"/>
      <c r="I56" s="38"/>
      <c r="J56" s="38"/>
      <c r="K56" s="38"/>
      <c r="L56" s="38"/>
      <c r="M56" s="38"/>
      <c r="N56" s="76"/>
      <c r="O56" s="32">
        <f t="shared" si="0"/>
        <v>0</v>
      </c>
      <c r="P56" s="51"/>
      <c r="Q56" s="50"/>
      <c r="R56" s="51"/>
      <c r="S56" s="51"/>
      <c r="T56" s="50"/>
      <c r="U56" s="57"/>
    </row>
    <row r="57" spans="1:21" ht="12.75" customHeight="1" x14ac:dyDescent="0.2">
      <c r="A57" s="64"/>
      <c r="B57" s="78">
        <f t="shared" si="4"/>
        <v>27</v>
      </c>
      <c r="C57" s="61">
        <f t="shared" si="5"/>
        <v>43647</v>
      </c>
      <c r="D57" s="65">
        <f t="shared" si="6"/>
        <v>43653</v>
      </c>
      <c r="E57" s="68"/>
      <c r="F57" s="38"/>
      <c r="G57" s="38"/>
      <c r="H57" s="38"/>
      <c r="I57" s="38"/>
      <c r="J57" s="38"/>
      <c r="K57" s="38"/>
      <c r="L57" s="38"/>
      <c r="M57" s="38"/>
      <c r="N57" s="76"/>
      <c r="O57" s="32">
        <f t="shared" si="0"/>
        <v>0</v>
      </c>
      <c r="P57" s="51"/>
      <c r="Q57" s="50"/>
      <c r="R57" s="51"/>
      <c r="S57" s="51"/>
      <c r="T57" s="50"/>
      <c r="U57" s="57"/>
    </row>
    <row r="58" spans="1:21" ht="12.75" customHeight="1" x14ac:dyDescent="0.2">
      <c r="A58" s="80"/>
      <c r="B58" s="78">
        <f t="shared" si="4"/>
        <v>28</v>
      </c>
      <c r="C58" s="61">
        <f t="shared" si="5"/>
        <v>43654</v>
      </c>
      <c r="D58" s="65">
        <f t="shared" si="6"/>
        <v>43660</v>
      </c>
      <c r="E58" s="68"/>
      <c r="F58" s="38"/>
      <c r="G58" s="38"/>
      <c r="H58" s="38"/>
      <c r="I58" s="38"/>
      <c r="J58" s="38"/>
      <c r="K58" s="38"/>
      <c r="L58" s="38"/>
      <c r="M58" s="38"/>
      <c r="N58" s="76"/>
      <c r="O58" s="32">
        <f t="shared" si="0"/>
        <v>0</v>
      </c>
      <c r="P58" s="51"/>
      <c r="Q58" s="50"/>
      <c r="R58" s="51"/>
      <c r="S58" s="51"/>
      <c r="T58" s="50"/>
      <c r="U58" s="57"/>
    </row>
    <row r="59" spans="1:21" ht="12.75" customHeight="1" x14ac:dyDescent="0.2">
      <c r="A59" s="80"/>
      <c r="B59" s="78">
        <f t="shared" si="4"/>
        <v>29</v>
      </c>
      <c r="C59" s="61">
        <f t="shared" si="5"/>
        <v>43661</v>
      </c>
      <c r="D59" s="65">
        <f t="shared" si="6"/>
        <v>43667</v>
      </c>
      <c r="E59" s="68"/>
      <c r="F59" s="38"/>
      <c r="G59" s="38"/>
      <c r="H59" s="38"/>
      <c r="I59" s="38"/>
      <c r="J59" s="38"/>
      <c r="K59" s="38"/>
      <c r="L59" s="38"/>
      <c r="M59" s="38"/>
      <c r="N59" s="76"/>
      <c r="O59" s="32">
        <f t="shared" si="0"/>
        <v>0</v>
      </c>
      <c r="P59" s="51"/>
      <c r="Q59" s="50"/>
      <c r="R59" s="51"/>
      <c r="S59" s="51"/>
      <c r="T59" s="50"/>
      <c r="U59" s="57"/>
    </row>
    <row r="60" spans="1:21" ht="12.75" customHeight="1" x14ac:dyDescent="0.2">
      <c r="A60" s="80"/>
      <c r="B60" s="78">
        <f t="shared" si="4"/>
        <v>30</v>
      </c>
      <c r="C60" s="61">
        <f t="shared" si="5"/>
        <v>43668</v>
      </c>
      <c r="D60" s="65">
        <f t="shared" si="6"/>
        <v>43674</v>
      </c>
      <c r="E60" s="68"/>
      <c r="F60" s="38"/>
      <c r="G60" s="38"/>
      <c r="H60" s="38"/>
      <c r="I60" s="38"/>
      <c r="J60" s="38"/>
      <c r="K60" s="38"/>
      <c r="L60" s="38"/>
      <c r="M60" s="38"/>
      <c r="N60" s="76"/>
      <c r="O60" s="32">
        <f t="shared" si="0"/>
        <v>0</v>
      </c>
      <c r="P60" s="51"/>
      <c r="Q60" s="50"/>
      <c r="R60" s="51"/>
      <c r="S60" s="51"/>
      <c r="T60" s="50"/>
      <c r="U60" s="57"/>
    </row>
    <row r="61" spans="1:21" ht="12.75" customHeight="1" x14ac:dyDescent="0.2">
      <c r="A61" s="80"/>
      <c r="B61" s="78">
        <f t="shared" si="4"/>
        <v>31</v>
      </c>
      <c r="C61" s="61">
        <f t="shared" si="5"/>
        <v>43675</v>
      </c>
      <c r="D61" s="65">
        <f t="shared" si="6"/>
        <v>43681</v>
      </c>
      <c r="E61" s="68"/>
      <c r="F61" s="38"/>
      <c r="G61" s="68"/>
      <c r="H61" s="38"/>
      <c r="I61" s="68"/>
      <c r="J61" s="38"/>
      <c r="K61" s="68"/>
      <c r="L61" s="38"/>
      <c r="M61" s="68"/>
      <c r="N61" s="38"/>
      <c r="O61" s="32">
        <f t="shared" si="0"/>
        <v>0</v>
      </c>
      <c r="P61" s="51"/>
      <c r="Q61" s="50"/>
      <c r="R61" s="51"/>
      <c r="S61" s="52"/>
      <c r="T61" s="50"/>
      <c r="U61" s="57"/>
    </row>
    <row r="62" spans="1:21" ht="12.75" customHeight="1" x14ac:dyDescent="0.2">
      <c r="A62" s="80"/>
      <c r="B62" s="78">
        <f t="shared" si="4"/>
        <v>32</v>
      </c>
      <c r="C62" s="61">
        <f t="shared" si="5"/>
        <v>43682</v>
      </c>
      <c r="D62" s="65">
        <f t="shared" si="6"/>
        <v>43688</v>
      </c>
      <c r="E62" s="68"/>
      <c r="F62" s="38"/>
      <c r="G62" s="68"/>
      <c r="H62" s="38"/>
      <c r="I62" s="68"/>
      <c r="J62" s="38"/>
      <c r="K62" s="68"/>
      <c r="L62" s="38"/>
      <c r="M62" s="68"/>
      <c r="N62" s="38"/>
      <c r="O62" s="32">
        <f t="shared" si="0"/>
        <v>0</v>
      </c>
      <c r="P62" s="51"/>
      <c r="Q62" s="50"/>
      <c r="R62" s="51"/>
      <c r="S62" s="52"/>
      <c r="T62" s="50"/>
      <c r="U62" s="57"/>
    </row>
    <row r="63" spans="1:21" ht="12.75" customHeight="1" x14ac:dyDescent="0.2">
      <c r="A63" s="80"/>
      <c r="B63" s="78">
        <f t="shared" si="4"/>
        <v>33</v>
      </c>
      <c r="C63" s="61">
        <f t="shared" si="5"/>
        <v>43689</v>
      </c>
      <c r="D63" s="65">
        <f t="shared" si="6"/>
        <v>43695</v>
      </c>
      <c r="E63" s="68"/>
      <c r="F63" s="38"/>
      <c r="G63" s="68"/>
      <c r="H63" s="38"/>
      <c r="I63" s="68"/>
      <c r="J63" s="38"/>
      <c r="K63" s="68"/>
      <c r="L63" s="38"/>
      <c r="M63" s="68"/>
      <c r="N63" s="38"/>
      <c r="O63" s="32">
        <f t="shared" si="0"/>
        <v>0</v>
      </c>
      <c r="P63" s="51"/>
      <c r="Q63" s="50"/>
      <c r="R63" s="51"/>
      <c r="S63" s="52"/>
      <c r="T63" s="50"/>
      <c r="U63" s="57"/>
    </row>
    <row r="64" spans="1:21" ht="12.75" customHeight="1" x14ac:dyDescent="0.2">
      <c r="A64" s="80"/>
      <c r="B64" s="78">
        <f t="shared" si="4"/>
        <v>34</v>
      </c>
      <c r="C64" s="61">
        <f t="shared" si="5"/>
        <v>43696</v>
      </c>
      <c r="D64" s="65">
        <f t="shared" si="6"/>
        <v>43702</v>
      </c>
      <c r="E64" s="68"/>
      <c r="F64" s="38"/>
      <c r="G64" s="68"/>
      <c r="H64" s="38"/>
      <c r="I64" s="68"/>
      <c r="J64" s="38"/>
      <c r="K64" s="68"/>
      <c r="L64" s="38"/>
      <c r="M64" s="68"/>
      <c r="N64" s="38"/>
      <c r="O64" s="32">
        <f t="shared" si="0"/>
        <v>0</v>
      </c>
      <c r="P64" s="51"/>
      <c r="Q64" s="50"/>
      <c r="R64" s="51"/>
      <c r="S64" s="52"/>
      <c r="T64" s="50"/>
      <c r="U64" s="57"/>
    </row>
    <row r="65" spans="1:21" ht="12.75" customHeight="1" x14ac:dyDescent="0.2">
      <c r="A65" s="80"/>
      <c r="B65" s="78">
        <f t="shared" si="4"/>
        <v>35</v>
      </c>
      <c r="C65" s="61">
        <f t="shared" si="5"/>
        <v>43703</v>
      </c>
      <c r="D65" s="65">
        <f t="shared" si="6"/>
        <v>43709</v>
      </c>
      <c r="E65" s="68"/>
      <c r="F65" s="38"/>
      <c r="G65" s="68"/>
      <c r="H65" s="38"/>
      <c r="I65" s="68"/>
      <c r="J65" s="38"/>
      <c r="K65" s="68"/>
      <c r="L65" s="38"/>
      <c r="M65" s="68"/>
      <c r="N65" s="38"/>
      <c r="O65" s="32">
        <f t="shared" si="0"/>
        <v>0</v>
      </c>
      <c r="P65" s="51"/>
      <c r="Q65" s="50"/>
      <c r="R65" s="51"/>
      <c r="S65" s="52"/>
      <c r="T65" s="50"/>
      <c r="U65" s="57"/>
    </row>
    <row r="66" spans="1:21" ht="12.75" customHeight="1" x14ac:dyDescent="0.2">
      <c r="A66" s="80"/>
      <c r="B66" s="78">
        <f t="shared" si="4"/>
        <v>36</v>
      </c>
      <c r="C66" s="61">
        <f t="shared" si="5"/>
        <v>43710</v>
      </c>
      <c r="D66" s="65">
        <f t="shared" si="6"/>
        <v>43716</v>
      </c>
      <c r="E66" s="68"/>
      <c r="F66" s="38"/>
      <c r="G66" s="68"/>
      <c r="H66" s="38"/>
      <c r="I66" s="68"/>
      <c r="J66" s="38"/>
      <c r="K66" s="68"/>
      <c r="L66" s="38"/>
      <c r="M66" s="68"/>
      <c r="N66" s="38"/>
      <c r="O66" s="32">
        <f t="shared" si="0"/>
        <v>0</v>
      </c>
      <c r="P66" s="51"/>
      <c r="Q66" s="50"/>
      <c r="R66" s="51"/>
      <c r="S66" s="52"/>
      <c r="T66" s="50"/>
      <c r="U66" s="57"/>
    </row>
    <row r="67" spans="1:21" ht="12.75" customHeight="1" x14ac:dyDescent="0.2">
      <c r="A67" s="80"/>
      <c r="B67" s="78">
        <f t="shared" si="4"/>
        <v>37</v>
      </c>
      <c r="C67" s="61">
        <f t="shared" si="5"/>
        <v>43717</v>
      </c>
      <c r="D67" s="65">
        <f t="shared" si="6"/>
        <v>43723</v>
      </c>
      <c r="E67" s="68"/>
      <c r="F67" s="38"/>
      <c r="G67" s="68"/>
      <c r="H67" s="38"/>
      <c r="I67" s="68"/>
      <c r="J67" s="38"/>
      <c r="K67" s="68"/>
      <c r="L67" s="38"/>
      <c r="M67" s="68"/>
      <c r="N67" s="38"/>
      <c r="O67" s="32">
        <f t="shared" si="0"/>
        <v>0</v>
      </c>
      <c r="P67" s="51"/>
      <c r="Q67" s="50"/>
      <c r="R67" s="51"/>
      <c r="S67" s="52"/>
      <c r="T67" s="50"/>
      <c r="U67" s="57"/>
    </row>
    <row r="68" spans="1:21" ht="12.75" customHeight="1" thickBot="1" x14ac:dyDescent="0.25">
      <c r="A68" s="92"/>
      <c r="B68" s="78">
        <f t="shared" si="4"/>
        <v>38</v>
      </c>
      <c r="C68" s="61">
        <f t="shared" si="5"/>
        <v>43724</v>
      </c>
      <c r="D68" s="65">
        <f t="shared" si="6"/>
        <v>43730</v>
      </c>
      <c r="E68" s="69"/>
      <c r="F68" s="39"/>
      <c r="G68" s="69"/>
      <c r="H68" s="39"/>
      <c r="I68" s="69"/>
      <c r="J68" s="39"/>
      <c r="K68" s="69"/>
      <c r="L68" s="39"/>
      <c r="M68" s="69"/>
      <c r="N68" s="39"/>
      <c r="O68" s="33">
        <f t="shared" si="0"/>
        <v>0</v>
      </c>
      <c r="P68" s="51"/>
      <c r="Q68" s="50"/>
      <c r="R68" s="51"/>
      <c r="S68" s="52"/>
      <c r="T68" s="50"/>
      <c r="U68" s="57"/>
    </row>
    <row r="69" spans="1:21" ht="12.75" customHeight="1" x14ac:dyDescent="0.2">
      <c r="B69" s="119" t="s">
        <v>10</v>
      </c>
      <c r="C69" s="120"/>
      <c r="D69" s="121"/>
      <c r="E69" s="23">
        <f>SUM(E9:E68)</f>
        <v>0</v>
      </c>
      <c r="F69" s="23">
        <f t="shared" ref="F69:N69" si="7">SUM(F9:F68)</f>
        <v>0</v>
      </c>
      <c r="G69" s="23">
        <f t="shared" si="7"/>
        <v>0</v>
      </c>
      <c r="H69" s="23">
        <f t="shared" si="7"/>
        <v>0</v>
      </c>
      <c r="I69" s="23">
        <f t="shared" si="7"/>
        <v>0</v>
      </c>
      <c r="J69" s="23">
        <f t="shared" si="7"/>
        <v>0</v>
      </c>
      <c r="K69" s="23">
        <f t="shared" si="7"/>
        <v>0</v>
      </c>
      <c r="L69" s="23">
        <f t="shared" si="7"/>
        <v>0</v>
      </c>
      <c r="M69" s="23">
        <f t="shared" si="7"/>
        <v>0</v>
      </c>
      <c r="N69" s="23">
        <f t="shared" si="7"/>
        <v>0</v>
      </c>
      <c r="O69" s="77">
        <f t="shared" ref="O69" si="8">SUM(O9:O61)</f>
        <v>0</v>
      </c>
      <c r="P69" s="53"/>
      <c r="Q69" s="53"/>
      <c r="R69" s="53"/>
      <c r="S69" s="53"/>
      <c r="T69" s="53"/>
      <c r="U69" s="57"/>
    </row>
    <row r="70" spans="1:21" ht="12.75" customHeight="1" x14ac:dyDescent="0.2">
      <c r="B70" s="122" t="s">
        <v>5</v>
      </c>
      <c r="C70" s="123"/>
      <c r="D70" s="124"/>
      <c r="E70" s="25">
        <f t="shared" ref="E70:N70" si="9">ROUND(E69/8,1)</f>
        <v>0</v>
      </c>
      <c r="F70" s="25">
        <f t="shared" si="9"/>
        <v>0</v>
      </c>
      <c r="G70" s="25">
        <f>ROUND(G69/8,1)</f>
        <v>0</v>
      </c>
      <c r="H70" s="25">
        <f>ROUND(H69/8,1)</f>
        <v>0</v>
      </c>
      <c r="I70" s="25">
        <f t="shared" si="9"/>
        <v>0</v>
      </c>
      <c r="J70" s="25">
        <f>ROUND(J69/8,1)</f>
        <v>0</v>
      </c>
      <c r="K70" s="25">
        <f>ROUND(K69/8,1)</f>
        <v>0</v>
      </c>
      <c r="L70" s="25">
        <f>ROUND(L69/8,1)</f>
        <v>0</v>
      </c>
      <c r="M70" s="25">
        <f>ROUND(M69/8,1)</f>
        <v>0</v>
      </c>
      <c r="N70" s="26">
        <f t="shared" si="9"/>
        <v>0</v>
      </c>
      <c r="O70" s="27">
        <f t="shared" ref="O70" si="10">ROUND(O69/8,1)</f>
        <v>0</v>
      </c>
      <c r="P70" s="53"/>
      <c r="Q70" s="53"/>
      <c r="R70" s="53"/>
      <c r="S70" s="53"/>
      <c r="T70" s="53"/>
      <c r="U70" s="57"/>
    </row>
    <row r="71" spans="1:21" ht="12.75" customHeight="1" thickBot="1" x14ac:dyDescent="0.25">
      <c r="B71" s="98" t="s">
        <v>9</v>
      </c>
      <c r="C71" s="99"/>
      <c r="D71" s="100"/>
      <c r="E71" s="28">
        <f t="shared" ref="E71" si="11">ROUND(E69/40,1)</f>
        <v>0</v>
      </c>
      <c r="F71" s="28">
        <f t="shared" ref="F71:N71" si="12">ROUND(F69/40,1)</f>
        <v>0</v>
      </c>
      <c r="G71" s="28">
        <f>ROUND(G69/40,1)</f>
        <v>0</v>
      </c>
      <c r="H71" s="28">
        <f>ROUND(H69/40,1)</f>
        <v>0</v>
      </c>
      <c r="I71" s="28">
        <f t="shared" si="12"/>
        <v>0</v>
      </c>
      <c r="J71" s="28">
        <f>ROUND(J69/40,1)</f>
        <v>0</v>
      </c>
      <c r="K71" s="28">
        <f>ROUND(K69/40,1)</f>
        <v>0</v>
      </c>
      <c r="L71" s="28">
        <f>ROUND(L69/40,1)</f>
        <v>0</v>
      </c>
      <c r="M71" s="28">
        <f>ROUND(M69/40,1)</f>
        <v>0</v>
      </c>
      <c r="N71" s="29">
        <f t="shared" si="12"/>
        <v>0</v>
      </c>
      <c r="O71" s="30">
        <f>ROUND(O69/40,1)</f>
        <v>0</v>
      </c>
      <c r="P71" s="53"/>
    </row>
    <row r="72" spans="1:21" x14ac:dyDescent="0.2">
      <c r="O72" s="49"/>
      <c r="P72" s="53"/>
    </row>
    <row r="73" spans="1:21" x14ac:dyDescent="0.2">
      <c r="O73" s="50"/>
      <c r="P73" s="53"/>
    </row>
    <row r="74" spans="1:21" x14ac:dyDescent="0.2">
      <c r="O74" s="50"/>
      <c r="P74" s="53"/>
    </row>
    <row r="75" spans="1:21" x14ac:dyDescent="0.2">
      <c r="O75" s="50"/>
      <c r="P75" s="53"/>
    </row>
    <row r="76" spans="1:21" x14ac:dyDescent="0.2">
      <c r="O76" s="50"/>
      <c r="P76" s="53"/>
    </row>
    <row r="77" spans="1:21" x14ac:dyDescent="0.2">
      <c r="O77" s="50"/>
      <c r="P77" s="53"/>
    </row>
    <row r="78" spans="1:21" x14ac:dyDescent="0.2">
      <c r="A78" s="45"/>
      <c r="O78" s="50"/>
      <c r="P78" s="53"/>
      <c r="Q78" s="45"/>
      <c r="R78" s="45"/>
      <c r="S78" s="45"/>
      <c r="T78" s="45"/>
    </row>
    <row r="79" spans="1:21" x14ac:dyDescent="0.2">
      <c r="A79" s="45"/>
      <c r="O79" s="50"/>
      <c r="P79" s="53"/>
      <c r="Q79" s="45"/>
      <c r="R79" s="45"/>
      <c r="S79" s="45"/>
      <c r="T79" s="45"/>
    </row>
    <row r="80" spans="1:21" x14ac:dyDescent="0.2">
      <c r="A80" s="45"/>
      <c r="B80" s="45"/>
      <c r="E80" s="46"/>
      <c r="F80" s="46"/>
      <c r="G80" s="46"/>
      <c r="H80" s="46"/>
      <c r="I80" s="46"/>
      <c r="J80" s="46"/>
      <c r="K80" s="46"/>
      <c r="L80" s="46"/>
      <c r="M80" s="46"/>
      <c r="O80" s="50"/>
      <c r="P80" s="53"/>
      <c r="Q80" s="45"/>
      <c r="R80" s="45"/>
      <c r="S80" s="45"/>
      <c r="T80" s="45"/>
    </row>
    <row r="81" spans="1:20" x14ac:dyDescent="0.2">
      <c r="A81" s="45"/>
      <c r="B81" s="45"/>
      <c r="E81" s="46"/>
      <c r="F81" s="46"/>
      <c r="G81" s="46"/>
      <c r="H81" s="46"/>
      <c r="I81" s="46"/>
      <c r="J81" s="46"/>
      <c r="K81" s="46"/>
      <c r="L81" s="46"/>
      <c r="M81" s="46"/>
      <c r="O81" s="50"/>
      <c r="P81" s="53"/>
      <c r="Q81" s="45"/>
      <c r="R81" s="45"/>
      <c r="S81" s="45"/>
      <c r="T81" s="45"/>
    </row>
  </sheetData>
  <sheetProtection algorithmName="SHA-512" hashValue="TUEUJdMvWcJiFZFkbknqYUH9aJBTI+KBTLljVeAs/Cqqsdyw1kS5GJ4a8+aMRrK29SDMT9CCxYszlYpYGlHFtA==" saltValue="ozgltEk/iIv6Z5QS0cstfA==" spinCount="100000" sheet="1" objects="1" scenarios="1"/>
  <mergeCells count="12">
    <mergeCell ref="O2:T2"/>
    <mergeCell ref="A6:A8"/>
    <mergeCell ref="A1:L4"/>
    <mergeCell ref="Q4:R4"/>
    <mergeCell ref="B71:D71"/>
    <mergeCell ref="C6:D7"/>
    <mergeCell ref="B6:B8"/>
    <mergeCell ref="E6:N7"/>
    <mergeCell ref="P6:T8"/>
    <mergeCell ref="O6:O8"/>
    <mergeCell ref="B69:D69"/>
    <mergeCell ref="B70:D70"/>
  </mergeCells>
  <phoneticPr fontId="0" type="noConversion"/>
  <pageMargins left="0.91" right="0.28000000000000003" top="0.984251969" bottom="0.8" header="0.49" footer="0.4921259845"/>
  <pageSetup paperSize="9" scale="66" orientation="portrait" r:id="rId1"/>
  <headerFooter alignWithMargins="0">
    <oddHeader>&amp;LAuswertung &amp;F (1.Lehrjahr)&amp;R&amp;D</oddHead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zoomScaleNormal="100" workbookViewId="0">
      <pane ySplit="8" topLeftCell="A9" activePane="bottomLeft" state="frozen"/>
      <selection pane="bottomLeft" activeCell="D9" sqref="D9"/>
    </sheetView>
  </sheetViews>
  <sheetFormatPr baseColWidth="10" defaultRowHeight="12.75" x14ac:dyDescent="0.2"/>
  <cols>
    <col min="1" max="1" width="25.28515625" style="46" customWidth="1"/>
    <col min="2" max="2" width="4.7109375" style="46" customWidth="1"/>
    <col min="3" max="4" width="11" style="46" customWidth="1"/>
    <col min="5" max="13" width="5.28515625" style="55" customWidth="1"/>
    <col min="14" max="14" width="8.7109375" style="46" customWidth="1"/>
    <col min="15" max="15" width="7.7109375" style="55" customWidth="1"/>
    <col min="16" max="16" width="4.42578125" style="56" customWidth="1"/>
    <col min="17" max="18" width="4.28515625" style="54" customWidth="1"/>
    <col min="19" max="19" width="6" style="54" customWidth="1"/>
    <col min="20" max="20" width="4.28515625" style="54" customWidth="1"/>
    <col min="21" max="16384" width="11.42578125" style="45"/>
  </cols>
  <sheetData>
    <row r="1" spans="1:21" ht="12.75" customHeight="1" x14ac:dyDescent="0.2">
      <c r="A1" s="97" t="s">
        <v>39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3"/>
      <c r="N1" s="43"/>
      <c r="O1" s="44"/>
      <c r="P1" s="44"/>
      <c r="Q1" s="44"/>
      <c r="R1" s="44"/>
      <c r="S1" s="44"/>
      <c r="T1" s="44"/>
    </row>
    <row r="2" spans="1:21" ht="12.75" customHeight="1" thickBo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3"/>
      <c r="N2" s="22" t="s">
        <v>28</v>
      </c>
      <c r="O2" s="125" t="str">
        <f>'1. Ausbildungsjahr'!O2:T2</f>
        <v>Max, Mustermann</v>
      </c>
      <c r="P2" s="125"/>
      <c r="Q2" s="125"/>
      <c r="R2" s="125"/>
      <c r="S2" s="125"/>
      <c r="T2" s="125"/>
    </row>
    <row r="3" spans="1:21" ht="12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3"/>
      <c r="N3" s="22"/>
      <c r="O3" s="40"/>
      <c r="P3" s="40"/>
      <c r="Q3" s="40"/>
      <c r="R3" s="40"/>
      <c r="S3" s="40"/>
      <c r="T3" s="40"/>
    </row>
    <row r="4" spans="1:21" ht="12.75" customHeight="1" thickBo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3"/>
      <c r="N4" s="22" t="s">
        <v>37</v>
      </c>
      <c r="O4" s="41">
        <f>'1. Ausbildungsjahr'!O4+1</f>
        <v>2016</v>
      </c>
      <c r="P4" s="41" t="s">
        <v>41</v>
      </c>
      <c r="Q4" s="125">
        <f>'1. Ausbildungsjahr'!Q4:R4+1</f>
        <v>2017</v>
      </c>
      <c r="R4" s="125"/>
      <c r="S4" s="40"/>
      <c r="T4" s="40"/>
    </row>
    <row r="5" spans="1:21" ht="15.75" customHeight="1" thickBot="1" x14ac:dyDescent="0.25"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 ht="21.75" customHeight="1" x14ac:dyDescent="0.2">
      <c r="A6" s="95" t="s">
        <v>45</v>
      </c>
      <c r="B6" s="105" t="s">
        <v>21</v>
      </c>
      <c r="C6" s="101" t="s">
        <v>30</v>
      </c>
      <c r="D6" s="102"/>
      <c r="E6" s="108" t="s">
        <v>29</v>
      </c>
      <c r="F6" s="109"/>
      <c r="G6" s="109"/>
      <c r="H6" s="109"/>
      <c r="I6" s="109"/>
      <c r="J6" s="109"/>
      <c r="K6" s="109"/>
      <c r="L6" s="109"/>
      <c r="M6" s="109"/>
      <c r="N6" s="110"/>
      <c r="O6" s="116" t="s">
        <v>43</v>
      </c>
      <c r="P6" s="114"/>
      <c r="Q6" s="115"/>
      <c r="R6" s="115"/>
      <c r="S6" s="115"/>
      <c r="T6" s="115"/>
      <c r="U6" s="57"/>
    </row>
    <row r="7" spans="1:21" ht="12.75" customHeight="1" x14ac:dyDescent="0.2">
      <c r="A7" s="96"/>
      <c r="B7" s="106"/>
      <c r="C7" s="103"/>
      <c r="D7" s="104"/>
      <c r="E7" s="111"/>
      <c r="F7" s="112"/>
      <c r="G7" s="112"/>
      <c r="H7" s="112"/>
      <c r="I7" s="112"/>
      <c r="J7" s="112"/>
      <c r="K7" s="112"/>
      <c r="L7" s="112"/>
      <c r="M7" s="112"/>
      <c r="N7" s="113"/>
      <c r="O7" s="117"/>
      <c r="P7" s="114"/>
      <c r="Q7" s="115"/>
      <c r="R7" s="115"/>
      <c r="S7" s="115"/>
      <c r="T7" s="115"/>
      <c r="U7" s="57"/>
    </row>
    <row r="8" spans="1:21" s="48" customFormat="1" ht="18.75" customHeight="1" thickBot="1" x14ac:dyDescent="0.25">
      <c r="A8" s="96"/>
      <c r="B8" s="107"/>
      <c r="C8" s="47" t="s">
        <v>32</v>
      </c>
      <c r="D8" s="74" t="s">
        <v>31</v>
      </c>
      <c r="E8" s="70" t="s">
        <v>13</v>
      </c>
      <c r="F8" s="59" t="s">
        <v>14</v>
      </c>
      <c r="G8" s="59" t="s">
        <v>1</v>
      </c>
      <c r="H8" s="59" t="s">
        <v>2</v>
      </c>
      <c r="I8" s="59" t="s">
        <v>3</v>
      </c>
      <c r="J8" s="59" t="s">
        <v>15</v>
      </c>
      <c r="K8" s="59" t="s">
        <v>17</v>
      </c>
      <c r="L8" s="59" t="s">
        <v>0</v>
      </c>
      <c r="M8" s="59" t="s">
        <v>18</v>
      </c>
      <c r="N8" s="60" t="s">
        <v>6</v>
      </c>
      <c r="O8" s="118"/>
      <c r="P8" s="114"/>
      <c r="Q8" s="115"/>
      <c r="R8" s="115"/>
      <c r="S8" s="115"/>
      <c r="T8" s="115"/>
      <c r="U8" s="58"/>
    </row>
    <row r="9" spans="1:21" ht="12.75" customHeight="1" x14ac:dyDescent="0.2">
      <c r="A9" s="63" t="s">
        <v>42</v>
      </c>
      <c r="B9" s="71">
        <v>31</v>
      </c>
      <c r="C9" s="72">
        <v>43675</v>
      </c>
      <c r="D9" s="73">
        <v>43681</v>
      </c>
      <c r="E9" s="68"/>
      <c r="F9" s="38"/>
      <c r="G9" s="38"/>
      <c r="H9" s="38"/>
      <c r="I9" s="38"/>
      <c r="J9" s="38"/>
      <c r="K9" s="38"/>
      <c r="L9" s="37"/>
      <c r="M9" s="37"/>
      <c r="N9" s="75"/>
      <c r="O9" s="31">
        <f t="shared" ref="O9:O40" si="0">SUM(E9:N9)</f>
        <v>0</v>
      </c>
      <c r="P9" s="51"/>
      <c r="Q9" s="50"/>
      <c r="R9" s="51"/>
      <c r="S9" s="51"/>
      <c r="T9" s="50"/>
      <c r="U9" s="57"/>
    </row>
    <row r="10" spans="1:21" ht="12.75" customHeight="1" x14ac:dyDescent="0.2">
      <c r="A10" s="64"/>
      <c r="B10" s="78">
        <f>IF(B9&lt;=51,B9+1,B9+1-52)</f>
        <v>32</v>
      </c>
      <c r="C10" s="61">
        <f t="shared" ref="C10:C18" si="1">C9+7</f>
        <v>43682</v>
      </c>
      <c r="D10" s="65">
        <f t="shared" ref="D10:D18" si="2">D9+7</f>
        <v>43688</v>
      </c>
      <c r="E10" s="68"/>
      <c r="F10" s="38"/>
      <c r="G10" s="38"/>
      <c r="H10" s="38"/>
      <c r="I10" s="38"/>
      <c r="J10" s="38"/>
      <c r="K10" s="38"/>
      <c r="L10" s="38"/>
      <c r="M10" s="38"/>
      <c r="N10" s="76"/>
      <c r="O10" s="32">
        <f t="shared" si="0"/>
        <v>0</v>
      </c>
      <c r="P10" s="51"/>
      <c r="Q10" s="50"/>
      <c r="R10" s="51"/>
      <c r="S10" s="51"/>
      <c r="T10" s="50"/>
      <c r="U10" s="57"/>
    </row>
    <row r="11" spans="1:21" ht="12.75" customHeight="1" x14ac:dyDescent="0.2">
      <c r="A11" s="64"/>
      <c r="B11" s="78">
        <f>IF(B10&lt;=51,B10+1,B10+1-52)</f>
        <v>33</v>
      </c>
      <c r="C11" s="61">
        <f t="shared" si="1"/>
        <v>43689</v>
      </c>
      <c r="D11" s="65">
        <f t="shared" si="2"/>
        <v>43695</v>
      </c>
      <c r="E11" s="68"/>
      <c r="F11" s="38"/>
      <c r="G11" s="38"/>
      <c r="H11" s="38"/>
      <c r="I11" s="38"/>
      <c r="J11" s="38"/>
      <c r="K11" s="38"/>
      <c r="L11" s="38"/>
      <c r="M11" s="38"/>
      <c r="N11" s="76"/>
      <c r="O11" s="32">
        <f t="shared" si="0"/>
        <v>0</v>
      </c>
      <c r="P11" s="51"/>
      <c r="Q11" s="50"/>
      <c r="R11" s="51"/>
      <c r="S11" s="51"/>
      <c r="T11" s="50"/>
      <c r="U11" s="57"/>
    </row>
    <row r="12" spans="1:21" ht="12.75" customHeight="1" x14ac:dyDescent="0.2">
      <c r="A12" s="64"/>
      <c r="B12" s="78">
        <f>IF(B11&lt;=51,B11+1,B11+1-52)</f>
        <v>34</v>
      </c>
      <c r="C12" s="61">
        <f t="shared" si="1"/>
        <v>43696</v>
      </c>
      <c r="D12" s="65">
        <f t="shared" si="2"/>
        <v>43702</v>
      </c>
      <c r="E12" s="68"/>
      <c r="F12" s="38"/>
      <c r="G12" s="38"/>
      <c r="H12" s="38"/>
      <c r="I12" s="38"/>
      <c r="J12" s="38"/>
      <c r="K12" s="38"/>
      <c r="L12" s="38"/>
      <c r="M12" s="38"/>
      <c r="N12" s="76"/>
      <c r="O12" s="32">
        <f t="shared" ref="O12:O39" si="3">SUM(E12:N12)</f>
        <v>0</v>
      </c>
      <c r="P12" s="51"/>
      <c r="Q12" s="50"/>
      <c r="R12" s="51"/>
      <c r="S12" s="51"/>
      <c r="T12" s="50"/>
      <c r="U12" s="57"/>
    </row>
    <row r="13" spans="1:21" ht="12.75" customHeight="1" x14ac:dyDescent="0.2">
      <c r="A13" s="64"/>
      <c r="B13" s="78">
        <f t="shared" ref="B13:B68" si="4">IF(B12&lt;=51,B12+1,B12+1-52)</f>
        <v>35</v>
      </c>
      <c r="C13" s="61">
        <f t="shared" si="1"/>
        <v>43703</v>
      </c>
      <c r="D13" s="65">
        <f t="shared" si="2"/>
        <v>43709</v>
      </c>
      <c r="E13" s="68"/>
      <c r="F13" s="38"/>
      <c r="G13" s="38"/>
      <c r="H13" s="38"/>
      <c r="I13" s="38"/>
      <c r="J13" s="38"/>
      <c r="K13" s="38"/>
      <c r="L13" s="38"/>
      <c r="M13" s="38"/>
      <c r="N13" s="76"/>
      <c r="O13" s="32">
        <f t="shared" si="0"/>
        <v>0</v>
      </c>
      <c r="P13" s="51"/>
      <c r="Q13" s="50"/>
      <c r="R13" s="51"/>
      <c r="S13" s="51"/>
      <c r="T13" s="50"/>
      <c r="U13" s="57"/>
    </row>
    <row r="14" spans="1:21" ht="12.75" customHeight="1" x14ac:dyDescent="0.2">
      <c r="A14" s="64"/>
      <c r="B14" s="78">
        <f t="shared" si="4"/>
        <v>36</v>
      </c>
      <c r="C14" s="61">
        <f t="shared" si="1"/>
        <v>43710</v>
      </c>
      <c r="D14" s="65">
        <f t="shared" si="2"/>
        <v>43716</v>
      </c>
      <c r="E14" s="68"/>
      <c r="F14" s="38"/>
      <c r="G14" s="38"/>
      <c r="H14" s="38"/>
      <c r="I14" s="38"/>
      <c r="J14" s="38"/>
      <c r="K14" s="38"/>
      <c r="L14" s="38"/>
      <c r="M14" s="38"/>
      <c r="N14" s="76"/>
      <c r="O14" s="32">
        <f t="shared" si="0"/>
        <v>0</v>
      </c>
      <c r="P14" s="51"/>
      <c r="Q14" s="50"/>
      <c r="R14" s="51"/>
      <c r="S14" s="51"/>
      <c r="T14" s="50"/>
      <c r="U14" s="57"/>
    </row>
    <row r="15" spans="1:21" ht="12.75" customHeight="1" x14ac:dyDescent="0.2">
      <c r="A15" s="64"/>
      <c r="B15" s="78">
        <f t="shared" si="4"/>
        <v>37</v>
      </c>
      <c r="C15" s="61">
        <f t="shared" si="1"/>
        <v>43717</v>
      </c>
      <c r="D15" s="65">
        <f t="shared" si="2"/>
        <v>43723</v>
      </c>
      <c r="E15" s="68"/>
      <c r="F15" s="38"/>
      <c r="G15" s="38"/>
      <c r="H15" s="38"/>
      <c r="I15" s="38"/>
      <c r="J15" s="38"/>
      <c r="K15" s="38"/>
      <c r="L15" s="38"/>
      <c r="M15" s="38"/>
      <c r="N15" s="76"/>
      <c r="O15" s="32">
        <f t="shared" si="3"/>
        <v>0</v>
      </c>
      <c r="P15" s="51"/>
      <c r="Q15" s="50"/>
      <c r="R15" s="51"/>
      <c r="S15" s="51"/>
      <c r="T15" s="50"/>
      <c r="U15" s="57"/>
    </row>
    <row r="16" spans="1:21" ht="12.75" customHeight="1" x14ac:dyDescent="0.2">
      <c r="A16" s="64"/>
      <c r="B16" s="78">
        <f t="shared" si="4"/>
        <v>38</v>
      </c>
      <c r="C16" s="61">
        <f t="shared" si="1"/>
        <v>43724</v>
      </c>
      <c r="D16" s="65">
        <f t="shared" si="2"/>
        <v>43730</v>
      </c>
      <c r="E16" s="68"/>
      <c r="F16" s="38"/>
      <c r="G16" s="38"/>
      <c r="H16" s="38"/>
      <c r="I16" s="38"/>
      <c r="J16" s="38"/>
      <c r="K16" s="38"/>
      <c r="L16" s="38"/>
      <c r="M16" s="38"/>
      <c r="N16" s="76"/>
      <c r="O16" s="32">
        <f t="shared" si="0"/>
        <v>0</v>
      </c>
      <c r="P16" s="51"/>
      <c r="Q16" s="50"/>
      <c r="R16" s="51"/>
      <c r="S16" s="51"/>
      <c r="T16" s="50"/>
      <c r="U16" s="57"/>
    </row>
    <row r="17" spans="1:21" ht="12.75" customHeight="1" x14ac:dyDescent="0.2">
      <c r="A17" s="64"/>
      <c r="B17" s="78">
        <f t="shared" si="4"/>
        <v>39</v>
      </c>
      <c r="C17" s="61">
        <f t="shared" si="1"/>
        <v>43731</v>
      </c>
      <c r="D17" s="65">
        <f t="shared" si="2"/>
        <v>43737</v>
      </c>
      <c r="E17" s="68"/>
      <c r="F17" s="38"/>
      <c r="G17" s="38"/>
      <c r="H17" s="38"/>
      <c r="I17" s="38"/>
      <c r="J17" s="38"/>
      <c r="K17" s="38"/>
      <c r="L17" s="38"/>
      <c r="M17" s="38"/>
      <c r="N17" s="76"/>
      <c r="O17" s="32">
        <f t="shared" si="0"/>
        <v>0</v>
      </c>
      <c r="P17" s="51"/>
      <c r="Q17" s="50"/>
      <c r="R17" s="51"/>
      <c r="S17" s="51"/>
      <c r="T17" s="50"/>
      <c r="U17" s="57"/>
    </row>
    <row r="18" spans="1:21" ht="12.75" customHeight="1" x14ac:dyDescent="0.2">
      <c r="A18" s="64"/>
      <c r="B18" s="78">
        <f t="shared" si="4"/>
        <v>40</v>
      </c>
      <c r="C18" s="61">
        <f t="shared" si="1"/>
        <v>43738</v>
      </c>
      <c r="D18" s="65">
        <f t="shared" si="2"/>
        <v>43744</v>
      </c>
      <c r="E18" s="68"/>
      <c r="F18" s="38"/>
      <c r="G18" s="38"/>
      <c r="H18" s="38"/>
      <c r="I18" s="38"/>
      <c r="J18" s="38"/>
      <c r="K18" s="38"/>
      <c r="L18" s="38"/>
      <c r="M18" s="38"/>
      <c r="N18" s="76"/>
      <c r="O18" s="32">
        <f t="shared" si="3"/>
        <v>0</v>
      </c>
      <c r="P18" s="51"/>
      <c r="Q18" s="50"/>
      <c r="R18" s="51"/>
      <c r="S18" s="51"/>
      <c r="T18" s="50"/>
      <c r="U18" s="57"/>
    </row>
    <row r="19" spans="1:21" ht="12.75" customHeight="1" x14ac:dyDescent="0.2">
      <c r="A19" s="64"/>
      <c r="B19" s="78">
        <f t="shared" si="4"/>
        <v>41</v>
      </c>
      <c r="C19" s="61">
        <f t="shared" ref="C19:D40" si="5">C18+7</f>
        <v>43745</v>
      </c>
      <c r="D19" s="65">
        <f t="shared" si="5"/>
        <v>43751</v>
      </c>
      <c r="E19" s="68"/>
      <c r="F19" s="38"/>
      <c r="G19" s="38"/>
      <c r="H19" s="38"/>
      <c r="I19" s="38"/>
      <c r="J19" s="38"/>
      <c r="K19" s="38"/>
      <c r="L19" s="38"/>
      <c r="M19" s="38"/>
      <c r="N19" s="76"/>
      <c r="O19" s="32">
        <f t="shared" si="0"/>
        <v>0</v>
      </c>
      <c r="P19" s="51"/>
      <c r="Q19" s="50"/>
      <c r="R19" s="51"/>
      <c r="S19" s="51"/>
      <c r="T19" s="50"/>
      <c r="U19" s="57"/>
    </row>
    <row r="20" spans="1:21" ht="12.75" customHeight="1" x14ac:dyDescent="0.2">
      <c r="A20" s="64"/>
      <c r="B20" s="78">
        <f t="shared" si="4"/>
        <v>42</v>
      </c>
      <c r="C20" s="61">
        <f t="shared" si="5"/>
        <v>43752</v>
      </c>
      <c r="D20" s="65">
        <f t="shared" si="5"/>
        <v>43758</v>
      </c>
      <c r="E20" s="68"/>
      <c r="F20" s="38"/>
      <c r="G20" s="38"/>
      <c r="H20" s="38"/>
      <c r="I20" s="38"/>
      <c r="J20" s="38"/>
      <c r="K20" s="38"/>
      <c r="L20" s="38"/>
      <c r="M20" s="38"/>
      <c r="N20" s="76"/>
      <c r="O20" s="32">
        <f t="shared" si="0"/>
        <v>0</v>
      </c>
      <c r="P20" s="51"/>
      <c r="Q20" s="50"/>
      <c r="R20" s="51"/>
      <c r="S20" s="51"/>
      <c r="T20" s="50"/>
      <c r="U20" s="57"/>
    </row>
    <row r="21" spans="1:21" ht="12.75" customHeight="1" x14ac:dyDescent="0.2">
      <c r="A21" s="64"/>
      <c r="B21" s="78">
        <f t="shared" si="4"/>
        <v>43</v>
      </c>
      <c r="C21" s="61">
        <f t="shared" si="5"/>
        <v>43759</v>
      </c>
      <c r="D21" s="65">
        <f t="shared" si="5"/>
        <v>43765</v>
      </c>
      <c r="E21" s="68"/>
      <c r="F21" s="38"/>
      <c r="G21" s="38"/>
      <c r="H21" s="38"/>
      <c r="I21" s="38"/>
      <c r="J21" s="38"/>
      <c r="K21" s="38"/>
      <c r="L21" s="38"/>
      <c r="M21" s="38"/>
      <c r="N21" s="76"/>
      <c r="O21" s="32">
        <f t="shared" si="3"/>
        <v>0</v>
      </c>
      <c r="P21" s="51"/>
      <c r="Q21" s="50"/>
      <c r="R21" s="51"/>
      <c r="S21" s="51"/>
      <c r="T21" s="50"/>
      <c r="U21" s="57"/>
    </row>
    <row r="22" spans="1:21" ht="12.75" customHeight="1" x14ac:dyDescent="0.2">
      <c r="A22" s="64"/>
      <c r="B22" s="78">
        <f t="shared" si="4"/>
        <v>44</v>
      </c>
      <c r="C22" s="61">
        <f t="shared" si="5"/>
        <v>43766</v>
      </c>
      <c r="D22" s="65">
        <f t="shared" si="5"/>
        <v>43772</v>
      </c>
      <c r="E22" s="68"/>
      <c r="F22" s="38"/>
      <c r="G22" s="38"/>
      <c r="H22" s="38"/>
      <c r="I22" s="38"/>
      <c r="J22" s="38"/>
      <c r="K22" s="38"/>
      <c r="L22" s="38"/>
      <c r="M22" s="38"/>
      <c r="N22" s="76"/>
      <c r="O22" s="32">
        <f t="shared" si="0"/>
        <v>0</v>
      </c>
      <c r="P22" s="51"/>
      <c r="Q22" s="50"/>
      <c r="R22" s="51"/>
      <c r="S22" s="51"/>
      <c r="T22" s="50"/>
      <c r="U22" s="57"/>
    </row>
    <row r="23" spans="1:21" ht="12.75" customHeight="1" x14ac:dyDescent="0.2">
      <c r="A23" s="64"/>
      <c r="B23" s="78">
        <f t="shared" si="4"/>
        <v>45</v>
      </c>
      <c r="C23" s="61">
        <f t="shared" si="5"/>
        <v>43773</v>
      </c>
      <c r="D23" s="65">
        <f t="shared" si="5"/>
        <v>43779</v>
      </c>
      <c r="E23" s="68"/>
      <c r="F23" s="38"/>
      <c r="G23" s="38"/>
      <c r="H23" s="38"/>
      <c r="I23" s="38"/>
      <c r="J23" s="38"/>
      <c r="K23" s="38"/>
      <c r="L23" s="38"/>
      <c r="M23" s="38"/>
      <c r="N23" s="76"/>
      <c r="O23" s="32">
        <f t="shared" si="0"/>
        <v>0</v>
      </c>
      <c r="P23" s="51"/>
      <c r="Q23" s="50"/>
      <c r="R23" s="51"/>
      <c r="S23" s="51"/>
      <c r="T23" s="50"/>
      <c r="U23" s="57"/>
    </row>
    <row r="24" spans="1:21" ht="12.75" customHeight="1" x14ac:dyDescent="0.2">
      <c r="A24" s="64"/>
      <c r="B24" s="78">
        <f t="shared" si="4"/>
        <v>46</v>
      </c>
      <c r="C24" s="61">
        <f t="shared" si="5"/>
        <v>43780</v>
      </c>
      <c r="D24" s="65">
        <f t="shared" si="5"/>
        <v>43786</v>
      </c>
      <c r="E24" s="68"/>
      <c r="F24" s="38"/>
      <c r="G24" s="38"/>
      <c r="H24" s="38"/>
      <c r="I24" s="38"/>
      <c r="J24" s="38"/>
      <c r="K24" s="38"/>
      <c r="L24" s="38"/>
      <c r="M24" s="38"/>
      <c r="N24" s="76"/>
      <c r="O24" s="32">
        <f t="shared" si="3"/>
        <v>0</v>
      </c>
      <c r="P24" s="51"/>
      <c r="Q24" s="50"/>
      <c r="R24" s="51"/>
      <c r="S24" s="51"/>
      <c r="T24" s="50"/>
      <c r="U24" s="57"/>
    </row>
    <row r="25" spans="1:21" ht="12.75" customHeight="1" x14ac:dyDescent="0.2">
      <c r="A25" s="64"/>
      <c r="B25" s="78">
        <f t="shared" si="4"/>
        <v>47</v>
      </c>
      <c r="C25" s="61">
        <f t="shared" si="5"/>
        <v>43787</v>
      </c>
      <c r="D25" s="65">
        <f t="shared" si="5"/>
        <v>43793</v>
      </c>
      <c r="E25" s="68"/>
      <c r="F25" s="38"/>
      <c r="G25" s="38"/>
      <c r="H25" s="38"/>
      <c r="I25" s="38"/>
      <c r="J25" s="38"/>
      <c r="K25" s="38"/>
      <c r="L25" s="38"/>
      <c r="M25" s="38"/>
      <c r="N25" s="76"/>
      <c r="O25" s="32">
        <f t="shared" si="0"/>
        <v>0</v>
      </c>
      <c r="P25" s="51"/>
      <c r="Q25" s="50"/>
      <c r="R25" s="51"/>
      <c r="S25" s="51"/>
      <c r="T25" s="50"/>
      <c r="U25" s="57"/>
    </row>
    <row r="26" spans="1:21" ht="12.75" customHeight="1" x14ac:dyDescent="0.2">
      <c r="A26" s="64"/>
      <c r="B26" s="78">
        <f t="shared" si="4"/>
        <v>48</v>
      </c>
      <c r="C26" s="61">
        <f t="shared" si="5"/>
        <v>43794</v>
      </c>
      <c r="D26" s="65">
        <f t="shared" si="5"/>
        <v>43800</v>
      </c>
      <c r="E26" s="68"/>
      <c r="F26" s="38"/>
      <c r="G26" s="38"/>
      <c r="H26" s="38"/>
      <c r="I26" s="38"/>
      <c r="J26" s="38"/>
      <c r="K26" s="38"/>
      <c r="L26" s="38"/>
      <c r="M26" s="38"/>
      <c r="N26" s="76"/>
      <c r="O26" s="32">
        <f t="shared" si="0"/>
        <v>0</v>
      </c>
      <c r="P26" s="51"/>
      <c r="Q26" s="50"/>
      <c r="R26" s="51"/>
      <c r="S26" s="51"/>
      <c r="T26" s="50"/>
      <c r="U26" s="57"/>
    </row>
    <row r="27" spans="1:21" ht="12.75" customHeight="1" x14ac:dyDescent="0.2">
      <c r="A27" s="64"/>
      <c r="B27" s="78">
        <f t="shared" si="4"/>
        <v>49</v>
      </c>
      <c r="C27" s="61">
        <f t="shared" si="5"/>
        <v>43801</v>
      </c>
      <c r="D27" s="65">
        <f t="shared" si="5"/>
        <v>43807</v>
      </c>
      <c r="E27" s="68"/>
      <c r="F27" s="38"/>
      <c r="G27" s="38"/>
      <c r="H27" s="38"/>
      <c r="I27" s="38"/>
      <c r="J27" s="38"/>
      <c r="K27" s="38"/>
      <c r="L27" s="38"/>
      <c r="M27" s="38"/>
      <c r="N27" s="76"/>
      <c r="O27" s="32">
        <f t="shared" si="3"/>
        <v>0</v>
      </c>
      <c r="P27" s="51"/>
      <c r="Q27" s="50"/>
      <c r="R27" s="51"/>
      <c r="S27" s="51"/>
      <c r="T27" s="50"/>
      <c r="U27" s="57"/>
    </row>
    <row r="28" spans="1:21" ht="12.75" customHeight="1" x14ac:dyDescent="0.2">
      <c r="A28" s="64"/>
      <c r="B28" s="78">
        <f t="shared" si="4"/>
        <v>50</v>
      </c>
      <c r="C28" s="61">
        <f t="shared" si="5"/>
        <v>43808</v>
      </c>
      <c r="D28" s="65">
        <f t="shared" si="5"/>
        <v>43814</v>
      </c>
      <c r="E28" s="68"/>
      <c r="F28" s="38"/>
      <c r="G28" s="38"/>
      <c r="H28" s="38"/>
      <c r="I28" s="38"/>
      <c r="J28" s="38"/>
      <c r="K28" s="38"/>
      <c r="L28" s="38"/>
      <c r="M28" s="38"/>
      <c r="N28" s="76"/>
      <c r="O28" s="32">
        <f t="shared" si="0"/>
        <v>0</v>
      </c>
      <c r="P28" s="51"/>
      <c r="Q28" s="50"/>
      <c r="R28" s="51"/>
      <c r="S28" s="51"/>
      <c r="T28" s="50"/>
      <c r="U28" s="57"/>
    </row>
    <row r="29" spans="1:21" ht="12.75" customHeight="1" x14ac:dyDescent="0.2">
      <c r="A29" s="64"/>
      <c r="B29" s="78">
        <f t="shared" si="4"/>
        <v>51</v>
      </c>
      <c r="C29" s="61">
        <f t="shared" si="5"/>
        <v>43815</v>
      </c>
      <c r="D29" s="65">
        <f t="shared" si="5"/>
        <v>43821</v>
      </c>
      <c r="E29" s="68"/>
      <c r="F29" s="38"/>
      <c r="G29" s="38"/>
      <c r="H29" s="38"/>
      <c r="I29" s="38"/>
      <c r="J29" s="38"/>
      <c r="K29" s="38"/>
      <c r="L29" s="38"/>
      <c r="M29" s="38"/>
      <c r="N29" s="76"/>
      <c r="O29" s="32">
        <f t="shared" si="0"/>
        <v>0</v>
      </c>
      <c r="P29" s="51"/>
      <c r="Q29" s="50"/>
      <c r="R29" s="51"/>
      <c r="S29" s="51"/>
      <c r="T29" s="50"/>
      <c r="U29" s="57"/>
    </row>
    <row r="30" spans="1:21" ht="12.75" customHeight="1" x14ac:dyDescent="0.2">
      <c r="A30" s="64"/>
      <c r="B30" s="78">
        <f t="shared" si="4"/>
        <v>52</v>
      </c>
      <c r="C30" s="61">
        <f t="shared" si="5"/>
        <v>43822</v>
      </c>
      <c r="D30" s="65">
        <f t="shared" si="5"/>
        <v>43828</v>
      </c>
      <c r="E30" s="68"/>
      <c r="F30" s="38"/>
      <c r="G30" s="38"/>
      <c r="H30" s="38"/>
      <c r="I30" s="38"/>
      <c r="J30" s="38"/>
      <c r="K30" s="38"/>
      <c r="L30" s="38"/>
      <c r="M30" s="38"/>
      <c r="N30" s="76"/>
      <c r="O30" s="32">
        <f t="shared" si="3"/>
        <v>0</v>
      </c>
      <c r="P30" s="51"/>
      <c r="Q30" s="50"/>
      <c r="R30" s="51"/>
      <c r="S30" s="51"/>
      <c r="T30" s="50"/>
      <c r="U30" s="57"/>
    </row>
    <row r="31" spans="1:21" ht="12.75" customHeight="1" x14ac:dyDescent="0.2">
      <c r="A31" s="64"/>
      <c r="B31" s="78">
        <f t="shared" si="4"/>
        <v>1</v>
      </c>
      <c r="C31" s="61">
        <f t="shared" si="5"/>
        <v>43829</v>
      </c>
      <c r="D31" s="65">
        <f t="shared" si="5"/>
        <v>43835</v>
      </c>
      <c r="E31" s="68"/>
      <c r="F31" s="38"/>
      <c r="G31" s="38"/>
      <c r="H31" s="38"/>
      <c r="I31" s="38"/>
      <c r="J31" s="38"/>
      <c r="K31" s="38"/>
      <c r="L31" s="38"/>
      <c r="M31" s="38"/>
      <c r="N31" s="76"/>
      <c r="O31" s="32">
        <f t="shared" si="0"/>
        <v>0</v>
      </c>
      <c r="P31" s="51"/>
      <c r="Q31" s="50"/>
      <c r="R31" s="51"/>
      <c r="S31" s="51"/>
      <c r="T31" s="50"/>
      <c r="U31" s="57"/>
    </row>
    <row r="32" spans="1:21" ht="12.75" customHeight="1" x14ac:dyDescent="0.2">
      <c r="A32" s="64"/>
      <c r="B32" s="78">
        <f t="shared" si="4"/>
        <v>2</v>
      </c>
      <c r="C32" s="61">
        <f t="shared" si="5"/>
        <v>43836</v>
      </c>
      <c r="D32" s="65">
        <f t="shared" si="5"/>
        <v>43842</v>
      </c>
      <c r="E32" s="68"/>
      <c r="F32" s="38"/>
      <c r="G32" s="38"/>
      <c r="H32" s="38"/>
      <c r="I32" s="38"/>
      <c r="J32" s="38"/>
      <c r="K32" s="38"/>
      <c r="L32" s="38"/>
      <c r="M32" s="38"/>
      <c r="N32" s="76"/>
      <c r="O32" s="32">
        <f t="shared" si="0"/>
        <v>0</v>
      </c>
      <c r="P32" s="51"/>
      <c r="Q32" s="50"/>
      <c r="R32" s="51"/>
      <c r="S32" s="51"/>
      <c r="T32" s="50"/>
      <c r="U32" s="57"/>
    </row>
    <row r="33" spans="1:21" ht="12.75" customHeight="1" x14ac:dyDescent="0.2">
      <c r="A33" s="80"/>
      <c r="B33" s="78">
        <f t="shared" si="4"/>
        <v>3</v>
      </c>
      <c r="C33" s="61">
        <f t="shared" si="5"/>
        <v>43843</v>
      </c>
      <c r="D33" s="65">
        <f t="shared" si="5"/>
        <v>43849</v>
      </c>
      <c r="E33" s="68"/>
      <c r="F33" s="38"/>
      <c r="G33" s="38"/>
      <c r="H33" s="38"/>
      <c r="I33" s="38"/>
      <c r="J33" s="38"/>
      <c r="K33" s="38"/>
      <c r="L33" s="38"/>
      <c r="M33" s="38"/>
      <c r="N33" s="76"/>
      <c r="O33" s="32">
        <f t="shared" si="3"/>
        <v>0</v>
      </c>
      <c r="P33" s="51"/>
      <c r="Q33" s="50"/>
      <c r="R33" s="51"/>
      <c r="S33" s="51"/>
      <c r="T33" s="50"/>
      <c r="U33" s="57"/>
    </row>
    <row r="34" spans="1:21" ht="12.75" customHeight="1" x14ac:dyDescent="0.2">
      <c r="A34" s="80"/>
      <c r="B34" s="78">
        <f t="shared" si="4"/>
        <v>4</v>
      </c>
      <c r="C34" s="61">
        <f t="shared" si="5"/>
        <v>43850</v>
      </c>
      <c r="D34" s="65">
        <f t="shared" si="5"/>
        <v>43856</v>
      </c>
      <c r="E34" s="68"/>
      <c r="F34" s="38"/>
      <c r="G34" s="38"/>
      <c r="H34" s="38"/>
      <c r="I34" s="38"/>
      <c r="J34" s="38"/>
      <c r="K34" s="38"/>
      <c r="L34" s="38"/>
      <c r="M34" s="38"/>
      <c r="N34" s="76"/>
      <c r="O34" s="32">
        <f t="shared" si="0"/>
        <v>0</v>
      </c>
      <c r="P34" s="51"/>
      <c r="Q34" s="50"/>
      <c r="R34" s="51"/>
      <c r="S34" s="51"/>
      <c r="T34" s="50"/>
      <c r="U34" s="57"/>
    </row>
    <row r="35" spans="1:21" ht="12.75" customHeight="1" x14ac:dyDescent="0.2">
      <c r="A35" s="80"/>
      <c r="B35" s="78">
        <f t="shared" si="4"/>
        <v>5</v>
      </c>
      <c r="C35" s="61">
        <f t="shared" si="5"/>
        <v>43857</v>
      </c>
      <c r="D35" s="65">
        <f t="shared" si="5"/>
        <v>43863</v>
      </c>
      <c r="E35" s="68"/>
      <c r="F35" s="38"/>
      <c r="G35" s="38"/>
      <c r="H35" s="38"/>
      <c r="I35" s="38"/>
      <c r="J35" s="38"/>
      <c r="K35" s="38"/>
      <c r="L35" s="38"/>
      <c r="M35" s="38"/>
      <c r="N35" s="76"/>
      <c r="O35" s="32">
        <f t="shared" si="0"/>
        <v>0</v>
      </c>
      <c r="P35" s="51"/>
      <c r="Q35" s="50"/>
      <c r="R35" s="51"/>
      <c r="S35" s="51"/>
      <c r="T35" s="50"/>
      <c r="U35" s="57"/>
    </row>
    <row r="36" spans="1:21" ht="12.75" customHeight="1" x14ac:dyDescent="0.2">
      <c r="A36" s="80"/>
      <c r="B36" s="78">
        <f t="shared" si="4"/>
        <v>6</v>
      </c>
      <c r="C36" s="61">
        <f t="shared" si="5"/>
        <v>43864</v>
      </c>
      <c r="D36" s="65">
        <f t="shared" si="5"/>
        <v>43870</v>
      </c>
      <c r="E36" s="68"/>
      <c r="F36" s="38"/>
      <c r="G36" s="38"/>
      <c r="H36" s="38"/>
      <c r="I36" s="38"/>
      <c r="J36" s="38"/>
      <c r="K36" s="38"/>
      <c r="L36" s="38"/>
      <c r="M36" s="38"/>
      <c r="N36" s="76"/>
      <c r="O36" s="32">
        <f t="shared" si="3"/>
        <v>0</v>
      </c>
      <c r="P36" s="51"/>
      <c r="Q36" s="50"/>
      <c r="R36" s="51"/>
      <c r="S36" s="51"/>
      <c r="T36" s="50"/>
      <c r="U36" s="57"/>
    </row>
    <row r="37" spans="1:21" ht="12.75" customHeight="1" x14ac:dyDescent="0.2">
      <c r="A37" s="80"/>
      <c r="B37" s="78">
        <f t="shared" si="4"/>
        <v>7</v>
      </c>
      <c r="C37" s="61">
        <f t="shared" si="5"/>
        <v>43871</v>
      </c>
      <c r="D37" s="65">
        <f t="shared" si="5"/>
        <v>43877</v>
      </c>
      <c r="E37" s="68"/>
      <c r="F37" s="38"/>
      <c r="G37" s="38"/>
      <c r="H37" s="38"/>
      <c r="I37" s="38"/>
      <c r="J37" s="38"/>
      <c r="K37" s="38"/>
      <c r="L37" s="38"/>
      <c r="M37" s="38"/>
      <c r="N37" s="76"/>
      <c r="O37" s="32">
        <f t="shared" si="0"/>
        <v>0</v>
      </c>
      <c r="P37" s="51"/>
      <c r="Q37" s="50"/>
      <c r="R37" s="51"/>
      <c r="S37" s="51"/>
      <c r="T37" s="50"/>
      <c r="U37" s="57"/>
    </row>
    <row r="38" spans="1:21" ht="12.75" customHeight="1" x14ac:dyDescent="0.2">
      <c r="A38" s="80"/>
      <c r="B38" s="78">
        <f t="shared" si="4"/>
        <v>8</v>
      </c>
      <c r="C38" s="61">
        <f t="shared" si="5"/>
        <v>43878</v>
      </c>
      <c r="D38" s="65">
        <f t="shared" si="5"/>
        <v>43884</v>
      </c>
      <c r="E38" s="68"/>
      <c r="F38" s="38"/>
      <c r="G38" s="38"/>
      <c r="H38" s="38"/>
      <c r="I38" s="38"/>
      <c r="J38" s="38"/>
      <c r="K38" s="38"/>
      <c r="L38" s="38"/>
      <c r="M38" s="38"/>
      <c r="N38" s="76"/>
      <c r="O38" s="32">
        <f t="shared" si="0"/>
        <v>0</v>
      </c>
      <c r="P38" s="51"/>
      <c r="Q38" s="50"/>
      <c r="R38" s="51"/>
      <c r="S38" s="51"/>
      <c r="T38" s="50"/>
      <c r="U38" s="57"/>
    </row>
    <row r="39" spans="1:21" ht="12.75" customHeight="1" x14ac:dyDescent="0.2">
      <c r="A39" s="80"/>
      <c r="B39" s="78">
        <f t="shared" si="4"/>
        <v>9</v>
      </c>
      <c r="C39" s="61">
        <f t="shared" si="5"/>
        <v>43885</v>
      </c>
      <c r="D39" s="65">
        <f t="shared" si="5"/>
        <v>43891</v>
      </c>
      <c r="E39" s="68"/>
      <c r="F39" s="38"/>
      <c r="G39" s="38"/>
      <c r="H39" s="38"/>
      <c r="I39" s="38"/>
      <c r="J39" s="38"/>
      <c r="K39" s="38"/>
      <c r="L39" s="38"/>
      <c r="M39" s="38"/>
      <c r="N39" s="76"/>
      <c r="O39" s="32">
        <f t="shared" si="3"/>
        <v>0</v>
      </c>
      <c r="P39" s="51"/>
      <c r="Q39" s="50"/>
      <c r="R39" s="51"/>
      <c r="S39" s="51"/>
      <c r="T39" s="50"/>
      <c r="U39" s="57"/>
    </row>
    <row r="40" spans="1:21" ht="12.75" customHeight="1" x14ac:dyDescent="0.2">
      <c r="A40" s="80"/>
      <c r="B40" s="78">
        <f t="shared" si="4"/>
        <v>10</v>
      </c>
      <c r="C40" s="61">
        <f t="shared" si="5"/>
        <v>43892</v>
      </c>
      <c r="D40" s="65">
        <f t="shared" si="5"/>
        <v>43898</v>
      </c>
      <c r="E40" s="68"/>
      <c r="F40" s="38"/>
      <c r="G40" s="38"/>
      <c r="H40" s="38"/>
      <c r="I40" s="38"/>
      <c r="J40" s="38"/>
      <c r="K40" s="38"/>
      <c r="L40" s="38"/>
      <c r="M40" s="38"/>
      <c r="N40" s="76"/>
      <c r="O40" s="32">
        <f t="shared" si="0"/>
        <v>0</v>
      </c>
      <c r="P40" s="51"/>
      <c r="Q40" s="50"/>
      <c r="R40" s="51"/>
      <c r="S40" s="51"/>
      <c r="T40" s="50"/>
      <c r="U40" s="57"/>
    </row>
    <row r="41" spans="1:21" ht="12.75" customHeight="1" x14ac:dyDescent="0.2">
      <c r="A41" s="80"/>
      <c r="B41" s="78">
        <f t="shared" si="4"/>
        <v>11</v>
      </c>
      <c r="C41" s="61">
        <f t="shared" ref="C41:D41" si="6">C40+7</f>
        <v>43899</v>
      </c>
      <c r="D41" s="65">
        <f t="shared" si="6"/>
        <v>43905</v>
      </c>
      <c r="E41" s="68"/>
      <c r="F41" s="38"/>
      <c r="G41" s="38"/>
      <c r="H41" s="38"/>
      <c r="I41" s="38"/>
      <c r="J41" s="38"/>
      <c r="K41" s="38"/>
      <c r="L41" s="38"/>
      <c r="M41" s="38"/>
      <c r="N41" s="76"/>
      <c r="O41" s="32">
        <f t="shared" ref="O41:O68" si="7">SUM(E41:N41)</f>
        <v>0</v>
      </c>
      <c r="P41" s="51"/>
      <c r="Q41" s="50"/>
      <c r="R41" s="51"/>
      <c r="S41" s="51"/>
      <c r="T41" s="50"/>
      <c r="U41" s="57"/>
    </row>
    <row r="42" spans="1:21" ht="12.75" customHeight="1" x14ac:dyDescent="0.2">
      <c r="A42" s="80"/>
      <c r="B42" s="78">
        <f t="shared" si="4"/>
        <v>12</v>
      </c>
      <c r="C42" s="61">
        <f t="shared" ref="C42:D42" si="8">C41+7</f>
        <v>43906</v>
      </c>
      <c r="D42" s="65">
        <f t="shared" si="8"/>
        <v>43912</v>
      </c>
      <c r="E42" s="68"/>
      <c r="F42" s="38"/>
      <c r="G42" s="38"/>
      <c r="H42" s="38"/>
      <c r="I42" s="38"/>
      <c r="J42" s="38"/>
      <c r="K42" s="38"/>
      <c r="L42" s="38"/>
      <c r="M42" s="38"/>
      <c r="N42" s="76"/>
      <c r="O42" s="32">
        <f t="shared" si="7"/>
        <v>0</v>
      </c>
      <c r="P42" s="51"/>
      <c r="Q42" s="50"/>
      <c r="R42" s="51"/>
      <c r="S42" s="51"/>
      <c r="T42" s="50"/>
      <c r="U42" s="57"/>
    </row>
    <row r="43" spans="1:21" ht="12.75" customHeight="1" x14ac:dyDescent="0.2">
      <c r="A43" s="80"/>
      <c r="B43" s="78">
        <f t="shared" si="4"/>
        <v>13</v>
      </c>
      <c r="C43" s="61">
        <f t="shared" ref="C43:D43" si="9">C42+7</f>
        <v>43913</v>
      </c>
      <c r="D43" s="65">
        <f t="shared" si="9"/>
        <v>43919</v>
      </c>
      <c r="E43" s="68"/>
      <c r="F43" s="38"/>
      <c r="G43" s="38"/>
      <c r="H43" s="38"/>
      <c r="I43" s="38"/>
      <c r="J43" s="38"/>
      <c r="K43" s="38"/>
      <c r="L43" s="38"/>
      <c r="M43" s="38"/>
      <c r="N43" s="76"/>
      <c r="O43" s="32">
        <f t="shared" si="7"/>
        <v>0</v>
      </c>
      <c r="P43" s="51"/>
      <c r="Q43" s="50"/>
      <c r="R43" s="51"/>
      <c r="S43" s="51"/>
      <c r="T43" s="50"/>
      <c r="U43" s="57"/>
    </row>
    <row r="44" spans="1:21" ht="12.75" customHeight="1" x14ac:dyDescent="0.2">
      <c r="A44" s="80"/>
      <c r="B44" s="78">
        <f t="shared" si="4"/>
        <v>14</v>
      </c>
      <c r="C44" s="61">
        <f t="shared" ref="C44:D44" si="10">C43+7</f>
        <v>43920</v>
      </c>
      <c r="D44" s="65">
        <f t="shared" si="10"/>
        <v>43926</v>
      </c>
      <c r="E44" s="68"/>
      <c r="F44" s="38"/>
      <c r="G44" s="38"/>
      <c r="H44" s="38"/>
      <c r="I44" s="38"/>
      <c r="J44" s="38"/>
      <c r="K44" s="38"/>
      <c r="L44" s="38"/>
      <c r="M44" s="38"/>
      <c r="N44" s="76"/>
      <c r="O44" s="32">
        <f t="shared" si="7"/>
        <v>0</v>
      </c>
      <c r="P44" s="51"/>
      <c r="Q44" s="50"/>
      <c r="R44" s="51"/>
      <c r="S44" s="51"/>
      <c r="T44" s="50"/>
      <c r="U44" s="57"/>
    </row>
    <row r="45" spans="1:21" ht="12.75" customHeight="1" x14ac:dyDescent="0.2">
      <c r="A45" s="80"/>
      <c r="B45" s="78">
        <f t="shared" si="4"/>
        <v>15</v>
      </c>
      <c r="C45" s="61">
        <f t="shared" ref="C45:D45" si="11">C44+7</f>
        <v>43927</v>
      </c>
      <c r="D45" s="65">
        <f t="shared" si="11"/>
        <v>43933</v>
      </c>
      <c r="E45" s="68"/>
      <c r="F45" s="38"/>
      <c r="G45" s="38"/>
      <c r="H45" s="38"/>
      <c r="I45" s="38"/>
      <c r="J45" s="38"/>
      <c r="K45" s="38"/>
      <c r="L45" s="38"/>
      <c r="M45" s="38"/>
      <c r="N45" s="76"/>
      <c r="O45" s="32">
        <f t="shared" si="7"/>
        <v>0</v>
      </c>
      <c r="P45" s="51"/>
      <c r="Q45" s="50"/>
      <c r="R45" s="51"/>
      <c r="S45" s="51"/>
      <c r="T45" s="50"/>
      <c r="U45" s="57"/>
    </row>
    <row r="46" spans="1:21" ht="12.75" customHeight="1" x14ac:dyDescent="0.2">
      <c r="A46" s="80"/>
      <c r="B46" s="78">
        <f t="shared" si="4"/>
        <v>16</v>
      </c>
      <c r="C46" s="61">
        <f t="shared" ref="C46:D46" si="12">C45+7</f>
        <v>43934</v>
      </c>
      <c r="D46" s="65">
        <f t="shared" si="12"/>
        <v>43940</v>
      </c>
      <c r="E46" s="68"/>
      <c r="F46" s="38"/>
      <c r="G46" s="38"/>
      <c r="H46" s="38"/>
      <c r="I46" s="38"/>
      <c r="J46" s="38"/>
      <c r="K46" s="38"/>
      <c r="L46" s="38"/>
      <c r="M46" s="38"/>
      <c r="N46" s="76"/>
      <c r="O46" s="32">
        <f t="shared" si="7"/>
        <v>0</v>
      </c>
      <c r="P46" s="51"/>
      <c r="Q46" s="50"/>
      <c r="R46" s="51"/>
      <c r="S46" s="51"/>
      <c r="T46" s="50"/>
      <c r="U46" s="57"/>
    </row>
    <row r="47" spans="1:21" ht="12.75" customHeight="1" x14ac:dyDescent="0.2">
      <c r="A47" s="80"/>
      <c r="B47" s="78">
        <f t="shared" si="4"/>
        <v>17</v>
      </c>
      <c r="C47" s="61">
        <f t="shared" ref="C47:D47" si="13">C46+7</f>
        <v>43941</v>
      </c>
      <c r="D47" s="65">
        <f t="shared" si="13"/>
        <v>43947</v>
      </c>
      <c r="E47" s="68"/>
      <c r="F47" s="38"/>
      <c r="G47" s="38"/>
      <c r="H47" s="38"/>
      <c r="I47" s="38"/>
      <c r="J47" s="38"/>
      <c r="K47" s="38"/>
      <c r="L47" s="38"/>
      <c r="M47" s="38"/>
      <c r="N47" s="76"/>
      <c r="O47" s="32">
        <f t="shared" si="7"/>
        <v>0</v>
      </c>
      <c r="P47" s="51"/>
      <c r="Q47" s="50"/>
      <c r="R47" s="51"/>
      <c r="S47" s="51"/>
      <c r="T47" s="50"/>
      <c r="U47" s="57"/>
    </row>
    <row r="48" spans="1:21" ht="12.75" customHeight="1" x14ac:dyDescent="0.2">
      <c r="A48" s="80"/>
      <c r="B48" s="78">
        <f t="shared" si="4"/>
        <v>18</v>
      </c>
      <c r="C48" s="61">
        <f t="shared" ref="C48:D48" si="14">C47+7</f>
        <v>43948</v>
      </c>
      <c r="D48" s="65">
        <f t="shared" si="14"/>
        <v>43954</v>
      </c>
      <c r="E48" s="68"/>
      <c r="F48" s="38"/>
      <c r="G48" s="38"/>
      <c r="H48" s="38"/>
      <c r="I48" s="38"/>
      <c r="J48" s="38"/>
      <c r="K48" s="38"/>
      <c r="L48" s="38"/>
      <c r="M48" s="38"/>
      <c r="N48" s="76"/>
      <c r="O48" s="32">
        <f t="shared" si="7"/>
        <v>0</v>
      </c>
      <c r="P48" s="51"/>
      <c r="Q48" s="50"/>
      <c r="R48" s="51"/>
      <c r="S48" s="51"/>
      <c r="T48" s="50"/>
      <c r="U48" s="57"/>
    </row>
    <row r="49" spans="1:21" ht="12.75" customHeight="1" x14ac:dyDescent="0.2">
      <c r="A49" s="80"/>
      <c r="B49" s="78">
        <f t="shared" si="4"/>
        <v>19</v>
      </c>
      <c r="C49" s="61">
        <f t="shared" ref="C49:D49" si="15">C48+7</f>
        <v>43955</v>
      </c>
      <c r="D49" s="65">
        <f t="shared" si="15"/>
        <v>43961</v>
      </c>
      <c r="E49" s="68"/>
      <c r="F49" s="38"/>
      <c r="G49" s="38"/>
      <c r="H49" s="38"/>
      <c r="I49" s="38"/>
      <c r="J49" s="38"/>
      <c r="K49" s="38"/>
      <c r="L49" s="38"/>
      <c r="M49" s="38"/>
      <c r="N49" s="76"/>
      <c r="O49" s="32">
        <f t="shared" si="7"/>
        <v>0</v>
      </c>
      <c r="P49" s="51"/>
      <c r="Q49" s="50"/>
      <c r="R49" s="51"/>
      <c r="S49" s="51"/>
      <c r="T49" s="50"/>
      <c r="U49" s="57"/>
    </row>
    <row r="50" spans="1:21" ht="12.75" customHeight="1" x14ac:dyDescent="0.2">
      <c r="A50" s="80"/>
      <c r="B50" s="78">
        <f t="shared" si="4"/>
        <v>20</v>
      </c>
      <c r="C50" s="61">
        <f t="shared" ref="C50:D50" si="16">C49+7</f>
        <v>43962</v>
      </c>
      <c r="D50" s="65">
        <f t="shared" si="16"/>
        <v>43968</v>
      </c>
      <c r="E50" s="68"/>
      <c r="F50" s="38"/>
      <c r="G50" s="38"/>
      <c r="H50" s="38"/>
      <c r="I50" s="38"/>
      <c r="J50" s="38"/>
      <c r="K50" s="38"/>
      <c r="L50" s="38"/>
      <c r="M50" s="38"/>
      <c r="N50" s="76"/>
      <c r="O50" s="32">
        <f t="shared" si="7"/>
        <v>0</v>
      </c>
      <c r="P50" s="51"/>
      <c r="Q50" s="50"/>
      <c r="R50" s="51"/>
      <c r="S50" s="51"/>
      <c r="T50" s="50"/>
      <c r="U50" s="57"/>
    </row>
    <row r="51" spans="1:21" ht="12.75" customHeight="1" x14ac:dyDescent="0.2">
      <c r="A51" s="80"/>
      <c r="B51" s="78">
        <f t="shared" si="4"/>
        <v>21</v>
      </c>
      <c r="C51" s="61">
        <f t="shared" ref="C51:D51" si="17">C50+7</f>
        <v>43969</v>
      </c>
      <c r="D51" s="65">
        <f t="shared" si="17"/>
        <v>43975</v>
      </c>
      <c r="E51" s="68"/>
      <c r="F51" s="38"/>
      <c r="G51" s="38"/>
      <c r="H51" s="38"/>
      <c r="I51" s="38"/>
      <c r="J51" s="38"/>
      <c r="K51" s="38"/>
      <c r="L51" s="38"/>
      <c r="M51" s="38"/>
      <c r="N51" s="76"/>
      <c r="O51" s="32">
        <f t="shared" si="7"/>
        <v>0</v>
      </c>
      <c r="P51" s="51"/>
      <c r="Q51" s="50"/>
      <c r="R51" s="51"/>
      <c r="S51" s="51"/>
      <c r="T51" s="50"/>
      <c r="U51" s="57"/>
    </row>
    <row r="52" spans="1:21" ht="12.75" customHeight="1" x14ac:dyDescent="0.2">
      <c r="A52" s="80"/>
      <c r="B52" s="78">
        <f t="shared" si="4"/>
        <v>22</v>
      </c>
      <c r="C52" s="61">
        <f t="shared" ref="C52:D52" si="18">C51+7</f>
        <v>43976</v>
      </c>
      <c r="D52" s="65">
        <f t="shared" si="18"/>
        <v>43982</v>
      </c>
      <c r="E52" s="68"/>
      <c r="F52" s="38"/>
      <c r="G52" s="38"/>
      <c r="H52" s="38"/>
      <c r="I52" s="38"/>
      <c r="J52" s="38"/>
      <c r="K52" s="38"/>
      <c r="L52" s="38"/>
      <c r="M52" s="38"/>
      <c r="N52" s="76"/>
      <c r="O52" s="32">
        <f t="shared" si="7"/>
        <v>0</v>
      </c>
      <c r="P52" s="51"/>
      <c r="Q52" s="50"/>
      <c r="R52" s="51"/>
      <c r="S52" s="51"/>
      <c r="T52" s="50"/>
      <c r="U52" s="57"/>
    </row>
    <row r="53" spans="1:21" ht="12.75" customHeight="1" x14ac:dyDescent="0.2">
      <c r="A53" s="80"/>
      <c r="B53" s="78">
        <f t="shared" si="4"/>
        <v>23</v>
      </c>
      <c r="C53" s="61">
        <f t="shared" ref="C53:D53" si="19">C52+7</f>
        <v>43983</v>
      </c>
      <c r="D53" s="65">
        <f t="shared" si="19"/>
        <v>43989</v>
      </c>
      <c r="E53" s="68"/>
      <c r="F53" s="38"/>
      <c r="G53" s="38"/>
      <c r="H53" s="38"/>
      <c r="I53" s="38"/>
      <c r="J53" s="38"/>
      <c r="K53" s="38"/>
      <c r="L53" s="38"/>
      <c r="M53" s="38"/>
      <c r="N53" s="76"/>
      <c r="O53" s="32">
        <f t="shared" si="7"/>
        <v>0</v>
      </c>
      <c r="P53" s="51"/>
      <c r="Q53" s="50"/>
      <c r="R53" s="51"/>
      <c r="S53" s="51"/>
      <c r="T53" s="50"/>
      <c r="U53" s="57"/>
    </row>
    <row r="54" spans="1:21" ht="12.75" customHeight="1" x14ac:dyDescent="0.2">
      <c r="A54" s="80"/>
      <c r="B54" s="78">
        <f t="shared" si="4"/>
        <v>24</v>
      </c>
      <c r="C54" s="61">
        <f t="shared" ref="C54:D54" si="20">C53+7</f>
        <v>43990</v>
      </c>
      <c r="D54" s="65">
        <f t="shared" si="20"/>
        <v>43996</v>
      </c>
      <c r="E54" s="68"/>
      <c r="F54" s="38"/>
      <c r="G54" s="38"/>
      <c r="H54" s="38"/>
      <c r="I54" s="38"/>
      <c r="J54" s="38"/>
      <c r="K54" s="38"/>
      <c r="L54" s="38"/>
      <c r="M54" s="38"/>
      <c r="N54" s="76"/>
      <c r="O54" s="32">
        <f t="shared" si="7"/>
        <v>0</v>
      </c>
      <c r="P54" s="51"/>
      <c r="Q54" s="50"/>
      <c r="R54" s="51"/>
      <c r="S54" s="51"/>
      <c r="T54" s="50"/>
      <c r="U54" s="57"/>
    </row>
    <row r="55" spans="1:21" ht="12.75" customHeight="1" x14ac:dyDescent="0.2">
      <c r="A55" s="80"/>
      <c r="B55" s="78">
        <f t="shared" si="4"/>
        <v>25</v>
      </c>
      <c r="C55" s="61">
        <f t="shared" ref="C55:D55" si="21">C54+7</f>
        <v>43997</v>
      </c>
      <c r="D55" s="65">
        <f t="shared" si="21"/>
        <v>44003</v>
      </c>
      <c r="E55" s="68"/>
      <c r="F55" s="38"/>
      <c r="G55" s="38"/>
      <c r="H55" s="38"/>
      <c r="I55" s="38"/>
      <c r="J55" s="38"/>
      <c r="K55" s="38"/>
      <c r="L55" s="38"/>
      <c r="M55" s="38"/>
      <c r="N55" s="76"/>
      <c r="O55" s="32">
        <f t="shared" si="7"/>
        <v>0</v>
      </c>
      <c r="P55" s="51"/>
      <c r="Q55" s="50"/>
      <c r="R55" s="51"/>
      <c r="S55" s="51"/>
      <c r="T55" s="50"/>
      <c r="U55" s="57"/>
    </row>
    <row r="56" spans="1:21" ht="12.75" customHeight="1" x14ac:dyDescent="0.2">
      <c r="A56" s="80"/>
      <c r="B56" s="78">
        <f t="shared" si="4"/>
        <v>26</v>
      </c>
      <c r="C56" s="61">
        <f t="shared" ref="C56:D56" si="22">C55+7</f>
        <v>44004</v>
      </c>
      <c r="D56" s="65">
        <f t="shared" si="22"/>
        <v>44010</v>
      </c>
      <c r="E56" s="68"/>
      <c r="F56" s="38"/>
      <c r="G56" s="38"/>
      <c r="H56" s="38"/>
      <c r="I56" s="38"/>
      <c r="J56" s="38"/>
      <c r="K56" s="38"/>
      <c r="L56" s="38"/>
      <c r="M56" s="38"/>
      <c r="N56" s="76"/>
      <c r="O56" s="32">
        <f t="shared" si="7"/>
        <v>0</v>
      </c>
      <c r="P56" s="51"/>
      <c r="Q56" s="50"/>
      <c r="R56" s="51"/>
      <c r="S56" s="51"/>
      <c r="T56" s="50"/>
      <c r="U56" s="57"/>
    </row>
    <row r="57" spans="1:21" ht="12.75" customHeight="1" x14ac:dyDescent="0.2">
      <c r="A57" s="80"/>
      <c r="B57" s="78">
        <f>IF(B56&lt;=51,B56+1,B56+1-52)</f>
        <v>27</v>
      </c>
      <c r="C57" s="61">
        <f t="shared" ref="C57:D57" si="23">C56+7</f>
        <v>44011</v>
      </c>
      <c r="D57" s="65">
        <f t="shared" si="23"/>
        <v>44017</v>
      </c>
      <c r="E57" s="68"/>
      <c r="F57" s="38"/>
      <c r="G57" s="38"/>
      <c r="H57" s="38"/>
      <c r="I57" s="38"/>
      <c r="J57" s="38"/>
      <c r="K57" s="38"/>
      <c r="L57" s="38"/>
      <c r="M57" s="38"/>
      <c r="N57" s="76"/>
      <c r="O57" s="32">
        <f t="shared" si="7"/>
        <v>0</v>
      </c>
      <c r="P57" s="51"/>
      <c r="Q57" s="50"/>
      <c r="R57" s="51"/>
      <c r="S57" s="51"/>
      <c r="T57" s="50"/>
      <c r="U57" s="57"/>
    </row>
    <row r="58" spans="1:21" ht="12.75" customHeight="1" x14ac:dyDescent="0.2">
      <c r="A58" s="80"/>
      <c r="B58" s="78">
        <f t="shared" si="4"/>
        <v>28</v>
      </c>
      <c r="C58" s="61">
        <f t="shared" ref="C58:D58" si="24">C57+7</f>
        <v>44018</v>
      </c>
      <c r="D58" s="65">
        <f t="shared" si="24"/>
        <v>44024</v>
      </c>
      <c r="E58" s="68"/>
      <c r="F58" s="38"/>
      <c r="G58" s="38"/>
      <c r="H58" s="38"/>
      <c r="I58" s="38"/>
      <c r="J58" s="38"/>
      <c r="K58" s="38"/>
      <c r="L58" s="38"/>
      <c r="M58" s="38"/>
      <c r="N58" s="76"/>
      <c r="O58" s="32">
        <f t="shared" si="7"/>
        <v>0</v>
      </c>
      <c r="P58" s="51"/>
      <c r="Q58" s="50"/>
      <c r="R58" s="51"/>
      <c r="S58" s="51"/>
      <c r="T58" s="50"/>
      <c r="U58" s="57"/>
    </row>
    <row r="59" spans="1:21" ht="12.75" customHeight="1" x14ac:dyDescent="0.2">
      <c r="A59" s="80"/>
      <c r="B59" s="78">
        <f t="shared" si="4"/>
        <v>29</v>
      </c>
      <c r="C59" s="61">
        <f t="shared" ref="C59:D59" si="25">C58+7</f>
        <v>44025</v>
      </c>
      <c r="D59" s="65">
        <f t="shared" si="25"/>
        <v>44031</v>
      </c>
      <c r="E59" s="68"/>
      <c r="F59" s="38"/>
      <c r="G59" s="38"/>
      <c r="H59" s="38"/>
      <c r="I59" s="38"/>
      <c r="J59" s="38"/>
      <c r="K59" s="38"/>
      <c r="L59" s="38"/>
      <c r="M59" s="38"/>
      <c r="N59" s="76"/>
      <c r="O59" s="32">
        <f t="shared" si="7"/>
        <v>0</v>
      </c>
      <c r="P59" s="51"/>
      <c r="Q59" s="50"/>
      <c r="R59" s="51"/>
      <c r="S59" s="51"/>
      <c r="T59" s="50"/>
      <c r="U59" s="57"/>
    </row>
    <row r="60" spans="1:21" ht="12.75" customHeight="1" x14ac:dyDescent="0.2">
      <c r="A60" s="80"/>
      <c r="B60" s="78">
        <f t="shared" si="4"/>
        <v>30</v>
      </c>
      <c r="C60" s="61">
        <f t="shared" ref="C60:D60" si="26">C59+7</f>
        <v>44032</v>
      </c>
      <c r="D60" s="65">
        <f t="shared" si="26"/>
        <v>44038</v>
      </c>
      <c r="E60" s="68"/>
      <c r="F60" s="38"/>
      <c r="G60" s="38"/>
      <c r="H60" s="38"/>
      <c r="I60" s="38"/>
      <c r="J60" s="38"/>
      <c r="K60" s="38"/>
      <c r="L60" s="38"/>
      <c r="M60" s="38"/>
      <c r="N60" s="76"/>
      <c r="O60" s="32">
        <f t="shared" si="7"/>
        <v>0</v>
      </c>
      <c r="P60" s="51"/>
      <c r="Q60" s="50"/>
      <c r="R60" s="51"/>
      <c r="S60" s="51"/>
      <c r="T60" s="50"/>
      <c r="U60" s="57"/>
    </row>
    <row r="61" spans="1:21" ht="12.75" customHeight="1" x14ac:dyDescent="0.2">
      <c r="A61" s="80"/>
      <c r="B61" s="78">
        <f t="shared" si="4"/>
        <v>31</v>
      </c>
      <c r="C61" s="61">
        <f t="shared" ref="C61:D61" si="27">C60+7</f>
        <v>44039</v>
      </c>
      <c r="D61" s="65">
        <f t="shared" si="27"/>
        <v>44045</v>
      </c>
      <c r="E61" s="68"/>
      <c r="F61" s="38"/>
      <c r="G61" s="38"/>
      <c r="H61" s="38"/>
      <c r="I61" s="38"/>
      <c r="J61" s="38"/>
      <c r="K61" s="38"/>
      <c r="L61" s="38"/>
      <c r="M61" s="38"/>
      <c r="N61" s="76"/>
      <c r="O61" s="32">
        <f t="shared" si="7"/>
        <v>0</v>
      </c>
      <c r="P61" s="51"/>
      <c r="Q61" s="50"/>
      <c r="R61" s="51"/>
      <c r="S61" s="51"/>
      <c r="T61" s="50"/>
      <c r="U61" s="57"/>
    </row>
    <row r="62" spans="1:21" ht="12.75" customHeight="1" x14ac:dyDescent="0.2">
      <c r="A62" s="80"/>
      <c r="B62" s="78">
        <f t="shared" si="4"/>
        <v>32</v>
      </c>
      <c r="C62" s="61">
        <f t="shared" ref="C62:D62" si="28">C61+7</f>
        <v>44046</v>
      </c>
      <c r="D62" s="65">
        <f t="shared" si="28"/>
        <v>44052</v>
      </c>
      <c r="E62" s="68"/>
      <c r="F62" s="38"/>
      <c r="G62" s="38"/>
      <c r="H62" s="38"/>
      <c r="I62" s="38"/>
      <c r="J62" s="38"/>
      <c r="K62" s="38"/>
      <c r="L62" s="38"/>
      <c r="M62" s="38"/>
      <c r="N62" s="76"/>
      <c r="O62" s="32">
        <f t="shared" si="7"/>
        <v>0</v>
      </c>
      <c r="P62" s="51"/>
      <c r="Q62" s="50"/>
      <c r="R62" s="51"/>
      <c r="S62" s="51"/>
      <c r="T62" s="50"/>
      <c r="U62" s="57"/>
    </row>
    <row r="63" spans="1:21" ht="12.75" customHeight="1" x14ac:dyDescent="0.2">
      <c r="A63" s="80"/>
      <c r="B63" s="78">
        <f t="shared" si="4"/>
        <v>33</v>
      </c>
      <c r="C63" s="61">
        <f t="shared" ref="C63:D63" si="29">C62+7</f>
        <v>44053</v>
      </c>
      <c r="D63" s="65">
        <f t="shared" si="29"/>
        <v>44059</v>
      </c>
      <c r="E63" s="68"/>
      <c r="F63" s="38"/>
      <c r="G63" s="38"/>
      <c r="H63" s="38"/>
      <c r="I63" s="38"/>
      <c r="J63" s="38"/>
      <c r="K63" s="38"/>
      <c r="L63" s="38"/>
      <c r="M63" s="38"/>
      <c r="N63" s="76"/>
      <c r="O63" s="32">
        <f t="shared" si="7"/>
        <v>0</v>
      </c>
      <c r="P63" s="51"/>
      <c r="Q63" s="50"/>
      <c r="R63" s="51"/>
      <c r="S63" s="51"/>
      <c r="T63" s="50"/>
      <c r="U63" s="57"/>
    </row>
    <row r="64" spans="1:21" ht="12.75" customHeight="1" x14ac:dyDescent="0.2">
      <c r="A64" s="80"/>
      <c r="B64" s="78">
        <f t="shared" si="4"/>
        <v>34</v>
      </c>
      <c r="C64" s="61">
        <f t="shared" ref="C64:D64" si="30">C63+7</f>
        <v>44060</v>
      </c>
      <c r="D64" s="65">
        <f t="shared" si="30"/>
        <v>44066</v>
      </c>
      <c r="E64" s="68"/>
      <c r="F64" s="38"/>
      <c r="G64" s="38"/>
      <c r="H64" s="38"/>
      <c r="I64" s="38"/>
      <c r="J64" s="38"/>
      <c r="K64" s="38"/>
      <c r="L64" s="38"/>
      <c r="M64" s="38"/>
      <c r="N64" s="76"/>
      <c r="O64" s="32">
        <f t="shared" si="7"/>
        <v>0</v>
      </c>
      <c r="P64" s="51"/>
      <c r="Q64" s="50"/>
      <c r="R64" s="51"/>
      <c r="S64" s="51"/>
      <c r="T64" s="50"/>
      <c r="U64" s="57"/>
    </row>
    <row r="65" spans="1:21" ht="12.75" customHeight="1" x14ac:dyDescent="0.2">
      <c r="A65" s="80"/>
      <c r="B65" s="78">
        <f t="shared" si="4"/>
        <v>35</v>
      </c>
      <c r="C65" s="61">
        <f t="shared" ref="C65:D65" si="31">C64+7</f>
        <v>44067</v>
      </c>
      <c r="D65" s="65">
        <f t="shared" si="31"/>
        <v>44073</v>
      </c>
      <c r="E65" s="68"/>
      <c r="F65" s="38"/>
      <c r="G65" s="38"/>
      <c r="H65" s="38"/>
      <c r="I65" s="38"/>
      <c r="J65" s="38"/>
      <c r="K65" s="38"/>
      <c r="L65" s="38"/>
      <c r="M65" s="38"/>
      <c r="N65" s="76"/>
      <c r="O65" s="32">
        <f t="shared" si="7"/>
        <v>0</v>
      </c>
      <c r="P65" s="51"/>
      <c r="Q65" s="50"/>
      <c r="R65" s="51"/>
      <c r="S65" s="51"/>
      <c r="T65" s="50"/>
      <c r="U65" s="57"/>
    </row>
    <row r="66" spans="1:21" ht="12.75" customHeight="1" x14ac:dyDescent="0.2">
      <c r="A66" s="80"/>
      <c r="B66" s="78">
        <f t="shared" si="4"/>
        <v>36</v>
      </c>
      <c r="C66" s="61">
        <f t="shared" ref="C66:D66" si="32">C65+7</f>
        <v>44074</v>
      </c>
      <c r="D66" s="65">
        <f t="shared" si="32"/>
        <v>44080</v>
      </c>
      <c r="E66" s="68"/>
      <c r="F66" s="38"/>
      <c r="G66" s="38"/>
      <c r="H66" s="38"/>
      <c r="I66" s="38"/>
      <c r="J66" s="38"/>
      <c r="K66" s="38"/>
      <c r="L66" s="38"/>
      <c r="M66" s="38"/>
      <c r="N66" s="76"/>
      <c r="O66" s="32">
        <f t="shared" si="7"/>
        <v>0</v>
      </c>
      <c r="P66" s="51"/>
      <c r="Q66" s="50"/>
      <c r="R66" s="51"/>
      <c r="S66" s="51"/>
      <c r="T66" s="50"/>
      <c r="U66" s="57"/>
    </row>
    <row r="67" spans="1:21" ht="12.75" customHeight="1" x14ac:dyDescent="0.2">
      <c r="A67" s="80"/>
      <c r="B67" s="78">
        <f t="shared" si="4"/>
        <v>37</v>
      </c>
      <c r="C67" s="61">
        <f t="shared" ref="C67:D67" si="33">C66+7</f>
        <v>44081</v>
      </c>
      <c r="D67" s="65">
        <f t="shared" si="33"/>
        <v>44087</v>
      </c>
      <c r="E67" s="68"/>
      <c r="F67" s="38"/>
      <c r="G67" s="38"/>
      <c r="H67" s="38"/>
      <c r="I67" s="38"/>
      <c r="J67" s="38"/>
      <c r="K67" s="38"/>
      <c r="L67" s="38"/>
      <c r="M67" s="38"/>
      <c r="N67" s="76"/>
      <c r="O67" s="32">
        <f t="shared" si="7"/>
        <v>0</v>
      </c>
      <c r="P67" s="51"/>
      <c r="Q67" s="50"/>
      <c r="R67" s="51"/>
      <c r="S67" s="51"/>
      <c r="T67" s="50"/>
      <c r="U67" s="57"/>
    </row>
    <row r="68" spans="1:21" ht="12.75" customHeight="1" thickBot="1" x14ac:dyDescent="0.25">
      <c r="A68" s="92"/>
      <c r="B68" s="79">
        <f t="shared" si="4"/>
        <v>38</v>
      </c>
      <c r="C68" s="62">
        <f t="shared" ref="C68:D68" si="34">C67+7</f>
        <v>44088</v>
      </c>
      <c r="D68" s="66">
        <f t="shared" si="34"/>
        <v>44094</v>
      </c>
      <c r="E68" s="69"/>
      <c r="F68" s="39"/>
      <c r="G68" s="39"/>
      <c r="H68" s="39"/>
      <c r="I68" s="39"/>
      <c r="J68" s="39"/>
      <c r="K68" s="39"/>
      <c r="L68" s="39"/>
      <c r="M68" s="39"/>
      <c r="N68" s="93"/>
      <c r="O68" s="33">
        <f t="shared" si="7"/>
        <v>0</v>
      </c>
      <c r="P68" s="51"/>
      <c r="Q68" s="50"/>
      <c r="R68" s="51"/>
      <c r="S68" s="51"/>
      <c r="T68" s="50"/>
      <c r="U68" s="57"/>
    </row>
    <row r="69" spans="1:21" ht="12.75" customHeight="1" x14ac:dyDescent="0.2">
      <c r="B69" s="119" t="s">
        <v>10</v>
      </c>
      <c r="C69" s="120"/>
      <c r="D69" s="121"/>
      <c r="E69" s="81">
        <f>SUM(E9:E68)</f>
        <v>0</v>
      </c>
      <c r="F69" s="81">
        <f t="shared" ref="F69:N69" si="35">SUM(F9:F68)</f>
        <v>0</v>
      </c>
      <c r="G69" s="81">
        <f t="shared" si="35"/>
        <v>0</v>
      </c>
      <c r="H69" s="81">
        <f t="shared" si="35"/>
        <v>0</v>
      </c>
      <c r="I69" s="81">
        <f t="shared" si="35"/>
        <v>0</v>
      </c>
      <c r="J69" s="81">
        <f t="shared" si="35"/>
        <v>0</v>
      </c>
      <c r="K69" s="81">
        <f t="shared" si="35"/>
        <v>0</v>
      </c>
      <c r="L69" s="81">
        <f t="shared" si="35"/>
        <v>0</v>
      </c>
      <c r="M69" s="81">
        <f t="shared" si="35"/>
        <v>0</v>
      </c>
      <c r="N69" s="81">
        <f t="shared" si="35"/>
        <v>0</v>
      </c>
      <c r="O69" s="82">
        <f>SUM(O9:O40)</f>
        <v>0</v>
      </c>
      <c r="P69" s="53"/>
      <c r="Q69" s="53"/>
      <c r="R69" s="53"/>
      <c r="S69" s="53"/>
      <c r="T69" s="53"/>
      <c r="U69" s="57"/>
    </row>
    <row r="70" spans="1:21" ht="12.75" customHeight="1" x14ac:dyDescent="0.2">
      <c r="B70" s="122" t="s">
        <v>5</v>
      </c>
      <c r="C70" s="123"/>
      <c r="D70" s="124"/>
      <c r="E70" s="83">
        <f t="shared" ref="E70:O70" si="36">ROUND(E69/8,1)</f>
        <v>0</v>
      </c>
      <c r="F70" s="83">
        <f t="shared" si="36"/>
        <v>0</v>
      </c>
      <c r="G70" s="83">
        <f>ROUND(G69/8,1)</f>
        <v>0</v>
      </c>
      <c r="H70" s="83">
        <f>ROUND(H69/8,1)</f>
        <v>0</v>
      </c>
      <c r="I70" s="83">
        <f t="shared" si="36"/>
        <v>0</v>
      </c>
      <c r="J70" s="83">
        <f>ROUND(J69/8,1)</f>
        <v>0</v>
      </c>
      <c r="K70" s="83">
        <f>ROUND(K69/8,1)</f>
        <v>0</v>
      </c>
      <c r="L70" s="83">
        <f>ROUND(L69/8,1)</f>
        <v>0</v>
      </c>
      <c r="M70" s="83">
        <f>ROUND(M69/8,1)</f>
        <v>0</v>
      </c>
      <c r="N70" s="84">
        <f t="shared" si="36"/>
        <v>0</v>
      </c>
      <c r="O70" s="85">
        <f t="shared" si="36"/>
        <v>0</v>
      </c>
      <c r="P70" s="53"/>
      <c r="Q70" s="53"/>
      <c r="R70" s="53"/>
      <c r="S70" s="53"/>
      <c r="T70" s="53"/>
      <c r="U70" s="57"/>
    </row>
    <row r="71" spans="1:21" ht="12.75" customHeight="1" thickBot="1" x14ac:dyDescent="0.25">
      <c r="B71" s="98" t="s">
        <v>9</v>
      </c>
      <c r="C71" s="99"/>
      <c r="D71" s="100"/>
      <c r="E71" s="86">
        <f t="shared" ref="E71:N71" si="37">ROUND(E69/40,1)</f>
        <v>0</v>
      </c>
      <c r="F71" s="86">
        <f t="shared" si="37"/>
        <v>0</v>
      </c>
      <c r="G71" s="86">
        <f>ROUND(G69/40,1)</f>
        <v>0</v>
      </c>
      <c r="H71" s="86">
        <f>ROUND(H69/40,1)</f>
        <v>0</v>
      </c>
      <c r="I71" s="86">
        <f t="shared" si="37"/>
        <v>0</v>
      </c>
      <c r="J71" s="86">
        <f>ROUND(J69/40,1)</f>
        <v>0</v>
      </c>
      <c r="K71" s="86">
        <f>ROUND(K69/40,1)</f>
        <v>0</v>
      </c>
      <c r="L71" s="86">
        <f>ROUND(L69/40,1)</f>
        <v>0</v>
      </c>
      <c r="M71" s="86">
        <f>ROUND(M69/40,1)</f>
        <v>0</v>
      </c>
      <c r="N71" s="87">
        <f t="shared" si="37"/>
        <v>0</v>
      </c>
      <c r="O71" s="88">
        <f>ROUND(O69/40,1)</f>
        <v>0</v>
      </c>
      <c r="P71" s="53"/>
    </row>
    <row r="72" spans="1:21" x14ac:dyDescent="0.2">
      <c r="O72" s="49"/>
      <c r="P72" s="53"/>
    </row>
    <row r="73" spans="1:21" x14ac:dyDescent="0.2">
      <c r="O73" s="50"/>
      <c r="P73" s="53"/>
    </row>
    <row r="74" spans="1:21" x14ac:dyDescent="0.2">
      <c r="O74" s="50"/>
      <c r="P74" s="53"/>
    </row>
    <row r="75" spans="1:21" x14ac:dyDescent="0.2">
      <c r="O75" s="50"/>
      <c r="P75" s="53"/>
    </row>
    <row r="76" spans="1:21" x14ac:dyDescent="0.2">
      <c r="O76" s="50"/>
      <c r="P76" s="53"/>
    </row>
    <row r="77" spans="1:21" x14ac:dyDescent="0.2">
      <c r="O77" s="50"/>
      <c r="P77" s="53"/>
    </row>
    <row r="78" spans="1:21" x14ac:dyDescent="0.2">
      <c r="A78" s="45"/>
      <c r="O78" s="50"/>
      <c r="P78" s="53"/>
      <c r="Q78" s="45"/>
      <c r="R78" s="45"/>
      <c r="S78" s="45"/>
      <c r="T78" s="45"/>
    </row>
    <row r="79" spans="1:21" x14ac:dyDescent="0.2">
      <c r="A79" s="45"/>
      <c r="O79" s="50"/>
      <c r="P79" s="53"/>
      <c r="Q79" s="45"/>
      <c r="R79" s="45"/>
      <c r="S79" s="45"/>
      <c r="T79" s="45"/>
    </row>
    <row r="80" spans="1:21" x14ac:dyDescent="0.2">
      <c r="A80" s="45"/>
      <c r="B80" s="45"/>
      <c r="E80" s="46"/>
      <c r="F80" s="46"/>
      <c r="G80" s="46"/>
      <c r="H80" s="46"/>
      <c r="I80" s="46"/>
      <c r="J80" s="46"/>
      <c r="K80" s="46"/>
      <c r="L80" s="46"/>
      <c r="M80" s="46"/>
      <c r="O80" s="50"/>
      <c r="P80" s="53"/>
      <c r="Q80" s="45"/>
      <c r="R80" s="45"/>
      <c r="S80" s="45"/>
      <c r="T80" s="45"/>
    </row>
    <row r="81" spans="1:20" x14ac:dyDescent="0.2">
      <c r="A81" s="45"/>
      <c r="B81" s="45"/>
      <c r="E81" s="46"/>
      <c r="F81" s="46"/>
      <c r="G81" s="46"/>
      <c r="H81" s="46"/>
      <c r="I81" s="46"/>
      <c r="J81" s="46"/>
      <c r="K81" s="46"/>
      <c r="L81" s="46"/>
      <c r="M81" s="46"/>
      <c r="O81" s="50"/>
      <c r="P81" s="53"/>
      <c r="Q81" s="45"/>
      <c r="R81" s="45"/>
      <c r="S81" s="45"/>
      <c r="T81" s="45"/>
    </row>
  </sheetData>
  <sheetProtection algorithmName="SHA-512" hashValue="6FhH5KZcXPyud09hFWtnWlNTBnMa8TwkxSRnhs5lRDDN7/O6gV5/fCiXsIjLFw72S5CtcL2FAbXLt/d66ub64w==" saltValue="AYM34rWIp//LaLndnazkCQ==" spinCount="100000" sheet="1" objects="1" scenarios="1"/>
  <mergeCells count="12">
    <mergeCell ref="B71:D71"/>
    <mergeCell ref="E6:N7"/>
    <mergeCell ref="O6:O8"/>
    <mergeCell ref="P6:T8"/>
    <mergeCell ref="B69:D69"/>
    <mergeCell ref="B70:D70"/>
    <mergeCell ref="A6:A8"/>
    <mergeCell ref="B6:B8"/>
    <mergeCell ref="C6:D7"/>
    <mergeCell ref="A1:L4"/>
    <mergeCell ref="O2:T2"/>
    <mergeCell ref="Q4:R4"/>
  </mergeCells>
  <pageMargins left="0.7" right="0.7" top="0.78740157499999996" bottom="0.78740157499999996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zoomScaleNormal="100" workbookViewId="0">
      <pane ySplit="8" topLeftCell="A9" activePane="bottomLeft" state="frozen"/>
      <selection pane="bottomLeft" activeCell="G17" sqref="G17"/>
    </sheetView>
  </sheetViews>
  <sheetFormatPr baseColWidth="10" defaultRowHeight="12.75" x14ac:dyDescent="0.2"/>
  <cols>
    <col min="1" max="1" width="25.28515625" style="46" customWidth="1"/>
    <col min="2" max="2" width="4.7109375" style="46" customWidth="1"/>
    <col min="3" max="4" width="11" style="46" customWidth="1"/>
    <col min="5" max="13" width="5.28515625" style="55" customWidth="1"/>
    <col min="14" max="14" width="8.7109375" style="46" customWidth="1"/>
    <col min="15" max="15" width="7.7109375" style="55" customWidth="1"/>
    <col min="16" max="16" width="4.42578125" style="56" customWidth="1"/>
    <col min="17" max="18" width="4.28515625" style="54" customWidth="1"/>
    <col min="19" max="19" width="6" style="54" customWidth="1"/>
    <col min="20" max="20" width="4.28515625" style="54" customWidth="1"/>
    <col min="21" max="16384" width="11.42578125" style="45"/>
  </cols>
  <sheetData>
    <row r="1" spans="1:21" ht="12.75" customHeight="1" x14ac:dyDescent="0.2">
      <c r="A1" s="97" t="s">
        <v>40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3"/>
      <c r="N1" s="43"/>
      <c r="O1" s="44"/>
      <c r="P1" s="44"/>
      <c r="Q1" s="44"/>
      <c r="R1" s="44"/>
      <c r="S1" s="44"/>
      <c r="T1" s="44"/>
    </row>
    <row r="2" spans="1:21" ht="12.75" customHeight="1" thickBo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43"/>
      <c r="N2" s="22" t="s">
        <v>28</v>
      </c>
      <c r="O2" s="125" t="str">
        <f>'2. Ausbildungsjahr'!O2:T2</f>
        <v>Max, Mustermann</v>
      </c>
      <c r="P2" s="125"/>
      <c r="Q2" s="125"/>
      <c r="R2" s="125"/>
      <c r="S2" s="125"/>
      <c r="T2" s="125"/>
    </row>
    <row r="3" spans="1:21" ht="12.7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43"/>
      <c r="N3" s="22"/>
      <c r="O3" s="40"/>
      <c r="P3" s="40"/>
      <c r="Q3" s="40"/>
      <c r="R3" s="40"/>
      <c r="S3" s="40"/>
      <c r="T3" s="40"/>
    </row>
    <row r="4" spans="1:21" ht="12.75" customHeight="1" thickBo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3"/>
      <c r="N4" s="22" t="s">
        <v>37</v>
      </c>
      <c r="O4" s="41">
        <f>'2. Ausbildungsjahr'!O4+1</f>
        <v>2017</v>
      </c>
      <c r="P4" s="41" t="s">
        <v>41</v>
      </c>
      <c r="Q4" s="125">
        <f>'2. Ausbildungsjahr'!Q4:R4+1</f>
        <v>2018</v>
      </c>
      <c r="R4" s="125"/>
      <c r="S4" s="40"/>
      <c r="T4" s="40"/>
    </row>
    <row r="5" spans="1:21" ht="15.75" customHeight="1" thickBot="1" x14ac:dyDescent="0.25"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1" ht="21.75" customHeight="1" x14ac:dyDescent="0.2">
      <c r="A6" s="95" t="s">
        <v>46</v>
      </c>
      <c r="B6" s="105" t="s">
        <v>21</v>
      </c>
      <c r="C6" s="101" t="s">
        <v>30</v>
      </c>
      <c r="D6" s="102"/>
      <c r="E6" s="108" t="s">
        <v>29</v>
      </c>
      <c r="F6" s="109"/>
      <c r="G6" s="109"/>
      <c r="H6" s="109"/>
      <c r="I6" s="109"/>
      <c r="J6" s="109"/>
      <c r="K6" s="109"/>
      <c r="L6" s="109"/>
      <c r="M6" s="109"/>
      <c r="N6" s="110"/>
      <c r="O6" s="116" t="s">
        <v>43</v>
      </c>
      <c r="P6" s="114"/>
      <c r="Q6" s="115"/>
      <c r="R6" s="115"/>
      <c r="S6" s="115"/>
      <c r="T6" s="115"/>
      <c r="U6" s="57"/>
    </row>
    <row r="7" spans="1:21" ht="12.75" customHeight="1" x14ac:dyDescent="0.2">
      <c r="A7" s="96"/>
      <c r="B7" s="106"/>
      <c r="C7" s="103"/>
      <c r="D7" s="104"/>
      <c r="E7" s="111"/>
      <c r="F7" s="112"/>
      <c r="G7" s="112"/>
      <c r="H7" s="112"/>
      <c r="I7" s="112"/>
      <c r="J7" s="112"/>
      <c r="K7" s="112"/>
      <c r="L7" s="112"/>
      <c r="M7" s="112"/>
      <c r="N7" s="113"/>
      <c r="O7" s="117"/>
      <c r="P7" s="114"/>
      <c r="Q7" s="115"/>
      <c r="R7" s="115"/>
      <c r="S7" s="115"/>
      <c r="T7" s="115"/>
      <c r="U7" s="57"/>
    </row>
    <row r="8" spans="1:21" s="48" customFormat="1" ht="18.75" customHeight="1" thickBot="1" x14ac:dyDescent="0.25">
      <c r="A8" s="96"/>
      <c r="B8" s="107"/>
      <c r="C8" s="47" t="s">
        <v>32</v>
      </c>
      <c r="D8" s="74" t="s">
        <v>31</v>
      </c>
      <c r="E8" s="70" t="s">
        <v>13</v>
      </c>
      <c r="F8" s="59" t="s">
        <v>14</v>
      </c>
      <c r="G8" s="59" t="s">
        <v>1</v>
      </c>
      <c r="H8" s="59" t="s">
        <v>2</v>
      </c>
      <c r="I8" s="59" t="s">
        <v>3</v>
      </c>
      <c r="J8" s="59" t="s">
        <v>15</v>
      </c>
      <c r="K8" s="59" t="s">
        <v>17</v>
      </c>
      <c r="L8" s="59" t="s">
        <v>0</v>
      </c>
      <c r="M8" s="59" t="s">
        <v>18</v>
      </c>
      <c r="N8" s="60" t="s">
        <v>6</v>
      </c>
      <c r="O8" s="118"/>
      <c r="P8" s="114"/>
      <c r="Q8" s="115"/>
      <c r="R8" s="115"/>
      <c r="S8" s="115"/>
      <c r="T8" s="115"/>
      <c r="U8" s="58"/>
    </row>
    <row r="9" spans="1:21" ht="12.75" customHeight="1" x14ac:dyDescent="0.2">
      <c r="A9" s="63" t="s">
        <v>42</v>
      </c>
      <c r="B9" s="71">
        <v>31</v>
      </c>
      <c r="C9" s="72">
        <v>44039</v>
      </c>
      <c r="D9" s="73">
        <v>44045</v>
      </c>
      <c r="E9" s="67"/>
      <c r="F9" s="37"/>
      <c r="G9" s="37"/>
      <c r="H9" s="37"/>
      <c r="I9" s="37"/>
      <c r="J9" s="37"/>
      <c r="K9" s="37"/>
      <c r="L9" s="37"/>
      <c r="M9" s="37"/>
      <c r="N9" s="75"/>
      <c r="O9" s="31">
        <f t="shared" ref="O9:O68" si="0">SUM(E9:N9)</f>
        <v>0</v>
      </c>
      <c r="P9" s="51"/>
      <c r="Q9" s="50"/>
      <c r="R9" s="51"/>
      <c r="S9" s="51"/>
      <c r="T9" s="50"/>
      <c r="U9" s="57"/>
    </row>
    <row r="10" spans="1:21" ht="12.75" customHeight="1" x14ac:dyDescent="0.2">
      <c r="A10" s="64"/>
      <c r="B10" s="78">
        <f>IF(B9&lt;=51,B9+1,B9+1-52)</f>
        <v>32</v>
      </c>
      <c r="C10" s="61">
        <f t="shared" ref="C10:C18" si="1">C9+7</f>
        <v>44046</v>
      </c>
      <c r="D10" s="65">
        <f t="shared" ref="D10:D18" si="2">D9+7</f>
        <v>44052</v>
      </c>
      <c r="E10" s="68"/>
      <c r="F10" s="38"/>
      <c r="G10" s="38"/>
      <c r="H10" s="38"/>
      <c r="I10" s="38"/>
      <c r="J10" s="38"/>
      <c r="K10" s="38"/>
      <c r="L10" s="38"/>
      <c r="M10" s="38"/>
      <c r="N10" s="76"/>
      <c r="O10" s="32">
        <f t="shared" si="0"/>
        <v>0</v>
      </c>
      <c r="P10" s="51"/>
      <c r="Q10" s="50"/>
      <c r="R10" s="51"/>
      <c r="S10" s="51"/>
      <c r="T10" s="50"/>
      <c r="U10" s="57"/>
    </row>
    <row r="11" spans="1:21" ht="12.75" customHeight="1" x14ac:dyDescent="0.2">
      <c r="A11" s="64"/>
      <c r="B11" s="78">
        <f>IF(B10&lt;=51,B10+1,B10+1-52)</f>
        <v>33</v>
      </c>
      <c r="C11" s="61">
        <f t="shared" si="1"/>
        <v>44053</v>
      </c>
      <c r="D11" s="65">
        <f t="shared" si="2"/>
        <v>44059</v>
      </c>
      <c r="E11" s="68"/>
      <c r="F11" s="38"/>
      <c r="G11" s="38"/>
      <c r="H11" s="38"/>
      <c r="I11" s="38"/>
      <c r="J11" s="38"/>
      <c r="K11" s="38"/>
      <c r="L11" s="38"/>
      <c r="M11" s="38"/>
      <c r="N11" s="76"/>
      <c r="O11" s="32">
        <f t="shared" si="0"/>
        <v>0</v>
      </c>
      <c r="P11" s="51"/>
      <c r="Q11" s="50"/>
      <c r="R11" s="51"/>
      <c r="S11" s="51"/>
      <c r="T11" s="50"/>
      <c r="U11" s="57"/>
    </row>
    <row r="12" spans="1:21" ht="12.75" customHeight="1" x14ac:dyDescent="0.2">
      <c r="A12" s="64"/>
      <c r="B12" s="78">
        <f>IF(B11&lt;=51,B11+1,B11+1-52)</f>
        <v>34</v>
      </c>
      <c r="C12" s="61">
        <f t="shared" si="1"/>
        <v>44060</v>
      </c>
      <c r="D12" s="65">
        <f t="shared" si="2"/>
        <v>44066</v>
      </c>
      <c r="E12" s="68"/>
      <c r="F12" s="38"/>
      <c r="G12" s="38"/>
      <c r="H12" s="38"/>
      <c r="I12" s="38"/>
      <c r="J12" s="38"/>
      <c r="K12" s="38"/>
      <c r="L12" s="38"/>
      <c r="M12" s="38"/>
      <c r="N12" s="76"/>
      <c r="O12" s="32">
        <f t="shared" ref="O12:O60" si="3">SUM(E12:N12)</f>
        <v>0</v>
      </c>
      <c r="P12" s="51"/>
      <c r="Q12" s="50"/>
      <c r="R12" s="51"/>
      <c r="S12" s="51"/>
      <c r="T12" s="50"/>
      <c r="U12" s="57"/>
    </row>
    <row r="13" spans="1:21" ht="12.75" customHeight="1" x14ac:dyDescent="0.2">
      <c r="A13" s="64"/>
      <c r="B13" s="78">
        <f t="shared" ref="B13:B60" si="4">IF(B12&lt;=51,B12+1,B12+1-52)</f>
        <v>35</v>
      </c>
      <c r="C13" s="61">
        <f t="shared" si="1"/>
        <v>44067</v>
      </c>
      <c r="D13" s="65">
        <f t="shared" si="2"/>
        <v>44073</v>
      </c>
      <c r="E13" s="68"/>
      <c r="F13" s="38"/>
      <c r="G13" s="38"/>
      <c r="H13" s="38"/>
      <c r="I13" s="38"/>
      <c r="J13" s="38"/>
      <c r="K13" s="38"/>
      <c r="L13" s="38"/>
      <c r="M13" s="38"/>
      <c r="N13" s="76"/>
      <c r="O13" s="32">
        <f t="shared" si="0"/>
        <v>0</v>
      </c>
      <c r="P13" s="51"/>
      <c r="Q13" s="50"/>
      <c r="R13" s="51"/>
      <c r="S13" s="51"/>
      <c r="T13" s="50"/>
      <c r="U13" s="57"/>
    </row>
    <row r="14" spans="1:21" ht="12.75" customHeight="1" x14ac:dyDescent="0.2">
      <c r="A14" s="64"/>
      <c r="B14" s="78">
        <f t="shared" si="4"/>
        <v>36</v>
      </c>
      <c r="C14" s="61">
        <f t="shared" si="1"/>
        <v>44074</v>
      </c>
      <c r="D14" s="65">
        <f t="shared" si="2"/>
        <v>44080</v>
      </c>
      <c r="E14" s="68"/>
      <c r="F14" s="38"/>
      <c r="G14" s="38"/>
      <c r="H14" s="38"/>
      <c r="I14" s="38"/>
      <c r="J14" s="38"/>
      <c r="K14" s="38"/>
      <c r="L14" s="38"/>
      <c r="M14" s="38"/>
      <c r="N14" s="76"/>
      <c r="O14" s="32">
        <f t="shared" si="0"/>
        <v>0</v>
      </c>
      <c r="P14" s="51"/>
      <c r="Q14" s="50"/>
      <c r="R14" s="51"/>
      <c r="S14" s="51"/>
      <c r="T14" s="50"/>
      <c r="U14" s="57"/>
    </row>
    <row r="15" spans="1:21" ht="12.75" customHeight="1" x14ac:dyDescent="0.2">
      <c r="A15" s="64"/>
      <c r="B15" s="78">
        <f t="shared" si="4"/>
        <v>37</v>
      </c>
      <c r="C15" s="61">
        <f t="shared" si="1"/>
        <v>44081</v>
      </c>
      <c r="D15" s="65">
        <f t="shared" si="2"/>
        <v>44087</v>
      </c>
      <c r="E15" s="68"/>
      <c r="F15" s="38"/>
      <c r="G15" s="38"/>
      <c r="H15" s="38"/>
      <c r="I15" s="38"/>
      <c r="J15" s="38"/>
      <c r="K15" s="38"/>
      <c r="L15" s="38"/>
      <c r="M15" s="38"/>
      <c r="N15" s="76"/>
      <c r="O15" s="32">
        <f t="shared" si="3"/>
        <v>0</v>
      </c>
      <c r="P15" s="51"/>
      <c r="Q15" s="50"/>
      <c r="R15" s="51"/>
      <c r="S15" s="51"/>
      <c r="T15" s="50"/>
      <c r="U15" s="57"/>
    </row>
    <row r="16" spans="1:21" ht="12.75" customHeight="1" x14ac:dyDescent="0.2">
      <c r="A16" s="64"/>
      <c r="B16" s="78">
        <f t="shared" si="4"/>
        <v>38</v>
      </c>
      <c r="C16" s="61">
        <f t="shared" si="1"/>
        <v>44088</v>
      </c>
      <c r="D16" s="65">
        <f t="shared" si="2"/>
        <v>44094</v>
      </c>
      <c r="E16" s="68"/>
      <c r="F16" s="38"/>
      <c r="G16" s="38"/>
      <c r="H16" s="38"/>
      <c r="I16" s="38"/>
      <c r="J16" s="38"/>
      <c r="K16" s="38"/>
      <c r="L16" s="38"/>
      <c r="M16" s="38"/>
      <c r="N16" s="76"/>
      <c r="O16" s="32">
        <f t="shared" si="0"/>
        <v>0</v>
      </c>
      <c r="P16" s="51"/>
      <c r="Q16" s="50"/>
      <c r="R16" s="51"/>
      <c r="S16" s="51"/>
      <c r="T16" s="50"/>
      <c r="U16" s="57"/>
    </row>
    <row r="17" spans="1:21" ht="12.75" customHeight="1" x14ac:dyDescent="0.2">
      <c r="A17" s="64"/>
      <c r="B17" s="78">
        <f t="shared" si="4"/>
        <v>39</v>
      </c>
      <c r="C17" s="61">
        <f t="shared" si="1"/>
        <v>44095</v>
      </c>
      <c r="D17" s="65">
        <f t="shared" si="2"/>
        <v>44101</v>
      </c>
      <c r="E17" s="68"/>
      <c r="F17" s="38"/>
      <c r="G17" s="38"/>
      <c r="H17" s="38"/>
      <c r="I17" s="38"/>
      <c r="J17" s="38"/>
      <c r="K17" s="38"/>
      <c r="L17" s="38"/>
      <c r="M17" s="38"/>
      <c r="N17" s="76"/>
      <c r="O17" s="32">
        <f t="shared" si="0"/>
        <v>0</v>
      </c>
      <c r="P17" s="51"/>
      <c r="Q17" s="50"/>
      <c r="R17" s="51"/>
      <c r="S17" s="51"/>
      <c r="T17" s="50"/>
      <c r="U17" s="57"/>
    </row>
    <row r="18" spans="1:21" ht="12.75" customHeight="1" x14ac:dyDescent="0.2">
      <c r="A18" s="64"/>
      <c r="B18" s="78">
        <f t="shared" si="4"/>
        <v>40</v>
      </c>
      <c r="C18" s="61">
        <f t="shared" si="1"/>
        <v>44102</v>
      </c>
      <c r="D18" s="65">
        <f t="shared" si="2"/>
        <v>44108</v>
      </c>
      <c r="E18" s="68"/>
      <c r="F18" s="38"/>
      <c r="G18" s="38"/>
      <c r="H18" s="38"/>
      <c r="I18" s="38"/>
      <c r="J18" s="38"/>
      <c r="K18" s="38"/>
      <c r="L18" s="38"/>
      <c r="M18" s="38"/>
      <c r="N18" s="76"/>
      <c r="O18" s="32">
        <f t="shared" si="3"/>
        <v>0</v>
      </c>
      <c r="P18" s="51"/>
      <c r="Q18" s="50"/>
      <c r="R18" s="51"/>
      <c r="S18" s="51"/>
      <c r="T18" s="50"/>
      <c r="U18" s="57"/>
    </row>
    <row r="19" spans="1:21" ht="12.75" customHeight="1" x14ac:dyDescent="0.2">
      <c r="A19" s="64"/>
      <c r="B19" s="78">
        <f t="shared" si="4"/>
        <v>41</v>
      </c>
      <c r="C19" s="61">
        <f t="shared" ref="C19:D60" si="5">C18+7</f>
        <v>44109</v>
      </c>
      <c r="D19" s="65">
        <f t="shared" si="5"/>
        <v>44115</v>
      </c>
      <c r="E19" s="68"/>
      <c r="F19" s="38"/>
      <c r="G19" s="38"/>
      <c r="H19" s="38"/>
      <c r="I19" s="38"/>
      <c r="J19" s="38"/>
      <c r="K19" s="38"/>
      <c r="L19" s="38"/>
      <c r="M19" s="38"/>
      <c r="N19" s="76"/>
      <c r="O19" s="32">
        <f t="shared" si="0"/>
        <v>0</v>
      </c>
      <c r="P19" s="51"/>
      <c r="Q19" s="50"/>
      <c r="R19" s="51"/>
      <c r="S19" s="51"/>
      <c r="T19" s="50"/>
      <c r="U19" s="57"/>
    </row>
    <row r="20" spans="1:21" ht="12.75" customHeight="1" x14ac:dyDescent="0.2">
      <c r="A20" s="64"/>
      <c r="B20" s="78">
        <f t="shared" si="4"/>
        <v>42</v>
      </c>
      <c r="C20" s="61">
        <f t="shared" si="5"/>
        <v>44116</v>
      </c>
      <c r="D20" s="65">
        <f t="shared" si="5"/>
        <v>44122</v>
      </c>
      <c r="E20" s="68"/>
      <c r="F20" s="38"/>
      <c r="G20" s="38"/>
      <c r="H20" s="38"/>
      <c r="I20" s="38"/>
      <c r="J20" s="38"/>
      <c r="K20" s="38"/>
      <c r="L20" s="38"/>
      <c r="M20" s="38"/>
      <c r="N20" s="76"/>
      <c r="O20" s="32">
        <f t="shared" si="0"/>
        <v>0</v>
      </c>
      <c r="P20" s="51"/>
      <c r="Q20" s="50"/>
      <c r="R20" s="51"/>
      <c r="S20" s="51"/>
      <c r="T20" s="50"/>
      <c r="U20" s="57"/>
    </row>
    <row r="21" spans="1:21" ht="12.75" customHeight="1" x14ac:dyDescent="0.2">
      <c r="A21" s="64"/>
      <c r="B21" s="78">
        <f t="shared" si="4"/>
        <v>43</v>
      </c>
      <c r="C21" s="61">
        <f t="shared" si="5"/>
        <v>44123</v>
      </c>
      <c r="D21" s="65">
        <f t="shared" si="5"/>
        <v>44129</v>
      </c>
      <c r="E21" s="68"/>
      <c r="F21" s="38"/>
      <c r="G21" s="38"/>
      <c r="H21" s="38"/>
      <c r="I21" s="38"/>
      <c r="J21" s="38"/>
      <c r="K21" s="38"/>
      <c r="L21" s="38"/>
      <c r="M21" s="38"/>
      <c r="N21" s="76"/>
      <c r="O21" s="32">
        <f t="shared" si="3"/>
        <v>0</v>
      </c>
      <c r="P21" s="51"/>
      <c r="Q21" s="50"/>
      <c r="R21" s="51"/>
      <c r="S21" s="51"/>
      <c r="T21" s="50"/>
      <c r="U21" s="57"/>
    </row>
    <row r="22" spans="1:21" ht="12.75" customHeight="1" x14ac:dyDescent="0.2">
      <c r="A22" s="64"/>
      <c r="B22" s="78">
        <f t="shared" si="4"/>
        <v>44</v>
      </c>
      <c r="C22" s="61">
        <f t="shared" si="5"/>
        <v>44130</v>
      </c>
      <c r="D22" s="65">
        <f t="shared" si="5"/>
        <v>44136</v>
      </c>
      <c r="E22" s="68"/>
      <c r="F22" s="38"/>
      <c r="G22" s="38"/>
      <c r="H22" s="38"/>
      <c r="I22" s="38"/>
      <c r="J22" s="38"/>
      <c r="K22" s="38"/>
      <c r="L22" s="38"/>
      <c r="M22" s="38"/>
      <c r="N22" s="76"/>
      <c r="O22" s="32">
        <f t="shared" si="0"/>
        <v>0</v>
      </c>
      <c r="P22" s="51"/>
      <c r="Q22" s="50"/>
      <c r="R22" s="51"/>
      <c r="S22" s="51"/>
      <c r="T22" s="50"/>
      <c r="U22" s="57"/>
    </row>
    <row r="23" spans="1:21" ht="12.75" customHeight="1" x14ac:dyDescent="0.2">
      <c r="A23" s="64"/>
      <c r="B23" s="78">
        <f t="shared" si="4"/>
        <v>45</v>
      </c>
      <c r="C23" s="61">
        <f t="shared" si="5"/>
        <v>44137</v>
      </c>
      <c r="D23" s="65">
        <f t="shared" si="5"/>
        <v>44143</v>
      </c>
      <c r="E23" s="68"/>
      <c r="F23" s="38"/>
      <c r="G23" s="38"/>
      <c r="H23" s="38"/>
      <c r="I23" s="38"/>
      <c r="J23" s="38"/>
      <c r="K23" s="38"/>
      <c r="L23" s="38"/>
      <c r="M23" s="38"/>
      <c r="N23" s="76"/>
      <c r="O23" s="32">
        <f t="shared" si="0"/>
        <v>0</v>
      </c>
      <c r="P23" s="51"/>
      <c r="Q23" s="50"/>
      <c r="R23" s="51"/>
      <c r="S23" s="51"/>
      <c r="T23" s="50"/>
      <c r="U23" s="57"/>
    </row>
    <row r="24" spans="1:21" ht="12.75" customHeight="1" x14ac:dyDescent="0.2">
      <c r="A24" s="64"/>
      <c r="B24" s="78">
        <f t="shared" si="4"/>
        <v>46</v>
      </c>
      <c r="C24" s="61">
        <f t="shared" si="5"/>
        <v>44144</v>
      </c>
      <c r="D24" s="65">
        <f t="shared" si="5"/>
        <v>44150</v>
      </c>
      <c r="E24" s="68"/>
      <c r="F24" s="38"/>
      <c r="G24" s="38"/>
      <c r="H24" s="38"/>
      <c r="I24" s="38"/>
      <c r="J24" s="38"/>
      <c r="K24" s="38"/>
      <c r="L24" s="38"/>
      <c r="M24" s="38"/>
      <c r="N24" s="76"/>
      <c r="O24" s="32">
        <f t="shared" si="3"/>
        <v>0</v>
      </c>
      <c r="P24" s="51"/>
      <c r="Q24" s="50"/>
      <c r="R24" s="51"/>
      <c r="S24" s="51"/>
      <c r="T24" s="50"/>
      <c r="U24" s="57"/>
    </row>
    <row r="25" spans="1:21" ht="12.75" customHeight="1" x14ac:dyDescent="0.2">
      <c r="A25" s="64"/>
      <c r="B25" s="78">
        <f t="shared" si="4"/>
        <v>47</v>
      </c>
      <c r="C25" s="61">
        <f t="shared" si="5"/>
        <v>44151</v>
      </c>
      <c r="D25" s="65">
        <f t="shared" si="5"/>
        <v>44157</v>
      </c>
      <c r="E25" s="68"/>
      <c r="F25" s="38"/>
      <c r="G25" s="38"/>
      <c r="H25" s="38"/>
      <c r="I25" s="38"/>
      <c r="J25" s="38"/>
      <c r="K25" s="38"/>
      <c r="L25" s="38"/>
      <c r="M25" s="38"/>
      <c r="N25" s="76"/>
      <c r="O25" s="32">
        <f t="shared" si="0"/>
        <v>0</v>
      </c>
      <c r="P25" s="51"/>
      <c r="Q25" s="50"/>
      <c r="R25" s="51"/>
      <c r="S25" s="51"/>
      <c r="T25" s="50"/>
      <c r="U25" s="57"/>
    </row>
    <row r="26" spans="1:21" ht="12.75" customHeight="1" x14ac:dyDescent="0.2">
      <c r="A26" s="64"/>
      <c r="B26" s="78">
        <f t="shared" si="4"/>
        <v>48</v>
      </c>
      <c r="C26" s="61">
        <f t="shared" si="5"/>
        <v>44158</v>
      </c>
      <c r="D26" s="65">
        <f t="shared" si="5"/>
        <v>44164</v>
      </c>
      <c r="E26" s="68"/>
      <c r="F26" s="38"/>
      <c r="G26" s="38"/>
      <c r="H26" s="38"/>
      <c r="I26" s="38"/>
      <c r="J26" s="38"/>
      <c r="K26" s="38"/>
      <c r="L26" s="38"/>
      <c r="M26" s="38"/>
      <c r="N26" s="76"/>
      <c r="O26" s="32">
        <f t="shared" si="0"/>
        <v>0</v>
      </c>
      <c r="P26" s="51"/>
      <c r="Q26" s="50"/>
      <c r="R26" s="51"/>
      <c r="S26" s="51"/>
      <c r="T26" s="50"/>
      <c r="U26" s="57"/>
    </row>
    <row r="27" spans="1:21" ht="12.75" customHeight="1" x14ac:dyDescent="0.2">
      <c r="A27" s="64"/>
      <c r="B27" s="78">
        <f t="shared" si="4"/>
        <v>49</v>
      </c>
      <c r="C27" s="61">
        <f t="shared" si="5"/>
        <v>44165</v>
      </c>
      <c r="D27" s="65">
        <f t="shared" si="5"/>
        <v>44171</v>
      </c>
      <c r="E27" s="68"/>
      <c r="F27" s="38"/>
      <c r="G27" s="38"/>
      <c r="H27" s="38"/>
      <c r="I27" s="38"/>
      <c r="J27" s="38"/>
      <c r="K27" s="38"/>
      <c r="L27" s="38"/>
      <c r="M27" s="38"/>
      <c r="N27" s="76"/>
      <c r="O27" s="32">
        <f t="shared" si="3"/>
        <v>0</v>
      </c>
      <c r="P27" s="51"/>
      <c r="Q27" s="50"/>
      <c r="R27" s="51"/>
      <c r="S27" s="51"/>
      <c r="T27" s="50"/>
      <c r="U27" s="57"/>
    </row>
    <row r="28" spans="1:21" ht="12.75" customHeight="1" x14ac:dyDescent="0.2">
      <c r="A28" s="64"/>
      <c r="B28" s="78">
        <f t="shared" si="4"/>
        <v>50</v>
      </c>
      <c r="C28" s="61">
        <f t="shared" si="5"/>
        <v>44172</v>
      </c>
      <c r="D28" s="65">
        <f t="shared" si="5"/>
        <v>44178</v>
      </c>
      <c r="E28" s="68"/>
      <c r="F28" s="38"/>
      <c r="G28" s="38"/>
      <c r="H28" s="38"/>
      <c r="I28" s="38"/>
      <c r="J28" s="38"/>
      <c r="K28" s="38"/>
      <c r="L28" s="38"/>
      <c r="M28" s="38"/>
      <c r="N28" s="76"/>
      <c r="O28" s="32">
        <f t="shared" si="0"/>
        <v>0</v>
      </c>
      <c r="P28" s="51"/>
      <c r="Q28" s="50"/>
      <c r="R28" s="51"/>
      <c r="S28" s="51"/>
      <c r="T28" s="50"/>
      <c r="U28" s="57"/>
    </row>
    <row r="29" spans="1:21" ht="12.75" customHeight="1" x14ac:dyDescent="0.2">
      <c r="A29" s="64"/>
      <c r="B29" s="78">
        <f t="shared" si="4"/>
        <v>51</v>
      </c>
      <c r="C29" s="61">
        <f t="shared" si="5"/>
        <v>44179</v>
      </c>
      <c r="D29" s="65">
        <f t="shared" si="5"/>
        <v>44185</v>
      </c>
      <c r="E29" s="68"/>
      <c r="F29" s="38"/>
      <c r="G29" s="38"/>
      <c r="H29" s="38"/>
      <c r="I29" s="38"/>
      <c r="J29" s="38"/>
      <c r="K29" s="38"/>
      <c r="L29" s="38"/>
      <c r="M29" s="38"/>
      <c r="N29" s="76"/>
      <c r="O29" s="32">
        <f t="shared" si="0"/>
        <v>0</v>
      </c>
      <c r="P29" s="51"/>
      <c r="Q29" s="50"/>
      <c r="R29" s="51"/>
      <c r="S29" s="51"/>
      <c r="T29" s="50"/>
      <c r="U29" s="57"/>
    </row>
    <row r="30" spans="1:21" ht="12.75" customHeight="1" x14ac:dyDescent="0.2">
      <c r="A30" s="64"/>
      <c r="B30" s="78">
        <f t="shared" si="4"/>
        <v>52</v>
      </c>
      <c r="C30" s="61">
        <f t="shared" si="5"/>
        <v>44186</v>
      </c>
      <c r="D30" s="65">
        <f t="shared" si="5"/>
        <v>44192</v>
      </c>
      <c r="E30" s="68"/>
      <c r="F30" s="38"/>
      <c r="G30" s="38"/>
      <c r="H30" s="38"/>
      <c r="I30" s="38"/>
      <c r="J30" s="38"/>
      <c r="K30" s="38"/>
      <c r="L30" s="38"/>
      <c r="M30" s="38"/>
      <c r="N30" s="76"/>
      <c r="O30" s="32">
        <f t="shared" si="3"/>
        <v>0</v>
      </c>
      <c r="P30" s="51"/>
      <c r="Q30" s="50"/>
      <c r="R30" s="51"/>
      <c r="S30" s="51"/>
      <c r="T30" s="50"/>
      <c r="U30" s="57"/>
    </row>
    <row r="31" spans="1:21" ht="12.75" customHeight="1" x14ac:dyDescent="0.2">
      <c r="A31" s="64"/>
      <c r="B31" s="78">
        <f t="shared" si="4"/>
        <v>1</v>
      </c>
      <c r="C31" s="61">
        <f t="shared" si="5"/>
        <v>44193</v>
      </c>
      <c r="D31" s="65">
        <f t="shared" si="5"/>
        <v>44199</v>
      </c>
      <c r="E31" s="68"/>
      <c r="F31" s="38"/>
      <c r="G31" s="38"/>
      <c r="H31" s="38"/>
      <c r="I31" s="38"/>
      <c r="J31" s="38"/>
      <c r="K31" s="38"/>
      <c r="L31" s="38"/>
      <c r="M31" s="38"/>
      <c r="N31" s="76"/>
      <c r="O31" s="32">
        <f t="shared" si="0"/>
        <v>0</v>
      </c>
      <c r="P31" s="51"/>
      <c r="Q31" s="50"/>
      <c r="R31" s="51"/>
      <c r="S31" s="51"/>
      <c r="T31" s="50"/>
      <c r="U31" s="57"/>
    </row>
    <row r="32" spans="1:21" ht="12.75" customHeight="1" x14ac:dyDescent="0.2">
      <c r="A32" s="64"/>
      <c r="B32" s="78">
        <f t="shared" si="4"/>
        <v>2</v>
      </c>
      <c r="C32" s="61">
        <f t="shared" si="5"/>
        <v>44200</v>
      </c>
      <c r="D32" s="65">
        <f t="shared" si="5"/>
        <v>44206</v>
      </c>
      <c r="E32" s="68"/>
      <c r="F32" s="38"/>
      <c r="G32" s="38"/>
      <c r="H32" s="38"/>
      <c r="I32" s="38"/>
      <c r="J32" s="38"/>
      <c r="K32" s="38"/>
      <c r="L32" s="38"/>
      <c r="M32" s="38"/>
      <c r="N32" s="76"/>
      <c r="O32" s="32">
        <f t="shared" si="0"/>
        <v>0</v>
      </c>
      <c r="P32" s="51"/>
      <c r="Q32" s="50"/>
      <c r="R32" s="51"/>
      <c r="S32" s="51"/>
      <c r="T32" s="50"/>
      <c r="U32" s="57"/>
    </row>
    <row r="33" spans="1:21" ht="12.75" customHeight="1" x14ac:dyDescent="0.2">
      <c r="A33" s="64"/>
      <c r="B33" s="78">
        <f t="shared" si="4"/>
        <v>3</v>
      </c>
      <c r="C33" s="61">
        <f t="shared" si="5"/>
        <v>44207</v>
      </c>
      <c r="D33" s="65">
        <f t="shared" si="5"/>
        <v>44213</v>
      </c>
      <c r="E33" s="68"/>
      <c r="F33" s="38"/>
      <c r="G33" s="38"/>
      <c r="H33" s="38"/>
      <c r="I33" s="38"/>
      <c r="J33" s="38"/>
      <c r="K33" s="38"/>
      <c r="L33" s="38"/>
      <c r="M33" s="38"/>
      <c r="N33" s="76"/>
      <c r="O33" s="32">
        <f t="shared" si="3"/>
        <v>0</v>
      </c>
      <c r="P33" s="51"/>
      <c r="Q33" s="50"/>
      <c r="R33" s="51"/>
      <c r="S33" s="51"/>
      <c r="T33" s="50"/>
      <c r="U33" s="57"/>
    </row>
    <row r="34" spans="1:21" ht="12.75" customHeight="1" x14ac:dyDescent="0.2">
      <c r="A34" s="64"/>
      <c r="B34" s="78">
        <f t="shared" si="4"/>
        <v>4</v>
      </c>
      <c r="C34" s="61">
        <f t="shared" si="5"/>
        <v>44214</v>
      </c>
      <c r="D34" s="65">
        <f t="shared" si="5"/>
        <v>44220</v>
      </c>
      <c r="E34" s="68"/>
      <c r="F34" s="38"/>
      <c r="G34" s="38"/>
      <c r="H34" s="38"/>
      <c r="I34" s="38"/>
      <c r="J34" s="38"/>
      <c r="K34" s="38"/>
      <c r="L34" s="38"/>
      <c r="M34" s="38"/>
      <c r="N34" s="76"/>
      <c r="O34" s="32">
        <f t="shared" si="0"/>
        <v>0</v>
      </c>
      <c r="P34" s="51"/>
      <c r="Q34" s="50"/>
      <c r="R34" s="51"/>
      <c r="S34" s="51"/>
      <c r="T34" s="50"/>
      <c r="U34" s="57"/>
    </row>
    <row r="35" spans="1:21" ht="12.75" customHeight="1" x14ac:dyDescent="0.2">
      <c r="A35" s="64"/>
      <c r="B35" s="78">
        <f t="shared" si="4"/>
        <v>5</v>
      </c>
      <c r="C35" s="61">
        <f t="shared" si="5"/>
        <v>44221</v>
      </c>
      <c r="D35" s="65">
        <f t="shared" si="5"/>
        <v>44227</v>
      </c>
      <c r="E35" s="68"/>
      <c r="F35" s="38"/>
      <c r="G35" s="38"/>
      <c r="H35" s="38"/>
      <c r="I35" s="38"/>
      <c r="J35" s="38"/>
      <c r="K35" s="38"/>
      <c r="L35" s="38"/>
      <c r="M35" s="38"/>
      <c r="N35" s="76"/>
      <c r="O35" s="32">
        <f t="shared" si="0"/>
        <v>0</v>
      </c>
      <c r="P35" s="51"/>
      <c r="Q35" s="50"/>
      <c r="R35" s="51"/>
      <c r="S35" s="51"/>
      <c r="T35" s="50"/>
      <c r="U35" s="57"/>
    </row>
    <row r="36" spans="1:21" ht="12.75" customHeight="1" x14ac:dyDescent="0.2">
      <c r="A36" s="64"/>
      <c r="B36" s="78">
        <f t="shared" si="4"/>
        <v>6</v>
      </c>
      <c r="C36" s="61">
        <f t="shared" si="5"/>
        <v>44228</v>
      </c>
      <c r="D36" s="65">
        <f t="shared" si="5"/>
        <v>44234</v>
      </c>
      <c r="E36" s="68"/>
      <c r="F36" s="38"/>
      <c r="G36" s="38"/>
      <c r="H36" s="38"/>
      <c r="I36" s="38"/>
      <c r="J36" s="38"/>
      <c r="K36" s="38"/>
      <c r="L36" s="38"/>
      <c r="M36" s="38"/>
      <c r="N36" s="76"/>
      <c r="O36" s="32">
        <f t="shared" si="3"/>
        <v>0</v>
      </c>
      <c r="P36" s="51"/>
      <c r="Q36" s="50"/>
      <c r="R36" s="51"/>
      <c r="S36" s="51"/>
      <c r="T36" s="50"/>
      <c r="U36" s="57"/>
    </row>
    <row r="37" spans="1:21" ht="12.75" customHeight="1" x14ac:dyDescent="0.2">
      <c r="A37" s="64"/>
      <c r="B37" s="78">
        <f t="shared" si="4"/>
        <v>7</v>
      </c>
      <c r="C37" s="61">
        <f t="shared" si="5"/>
        <v>44235</v>
      </c>
      <c r="D37" s="65">
        <f t="shared" si="5"/>
        <v>44241</v>
      </c>
      <c r="E37" s="68"/>
      <c r="F37" s="38"/>
      <c r="G37" s="38"/>
      <c r="H37" s="38"/>
      <c r="I37" s="38"/>
      <c r="J37" s="38"/>
      <c r="K37" s="38"/>
      <c r="L37" s="38"/>
      <c r="M37" s="38"/>
      <c r="N37" s="76"/>
      <c r="O37" s="32">
        <f t="shared" si="0"/>
        <v>0</v>
      </c>
      <c r="P37" s="51"/>
      <c r="Q37" s="50"/>
      <c r="R37" s="51"/>
      <c r="S37" s="51"/>
      <c r="T37" s="50"/>
      <c r="U37" s="57"/>
    </row>
    <row r="38" spans="1:21" ht="12.75" customHeight="1" x14ac:dyDescent="0.2">
      <c r="A38" s="64"/>
      <c r="B38" s="78">
        <f t="shared" si="4"/>
        <v>8</v>
      </c>
      <c r="C38" s="61">
        <f t="shared" si="5"/>
        <v>44242</v>
      </c>
      <c r="D38" s="65">
        <f t="shared" si="5"/>
        <v>44248</v>
      </c>
      <c r="E38" s="68"/>
      <c r="F38" s="38"/>
      <c r="G38" s="38"/>
      <c r="H38" s="38"/>
      <c r="I38" s="38"/>
      <c r="J38" s="38"/>
      <c r="K38" s="38"/>
      <c r="L38" s="38"/>
      <c r="M38" s="38"/>
      <c r="N38" s="76"/>
      <c r="O38" s="32">
        <f t="shared" si="0"/>
        <v>0</v>
      </c>
      <c r="P38" s="51"/>
      <c r="Q38" s="50"/>
      <c r="R38" s="51"/>
      <c r="S38" s="51"/>
      <c r="T38" s="50"/>
      <c r="U38" s="57"/>
    </row>
    <row r="39" spans="1:21" ht="12.75" customHeight="1" x14ac:dyDescent="0.2">
      <c r="A39" s="64"/>
      <c r="B39" s="78">
        <f t="shared" si="4"/>
        <v>9</v>
      </c>
      <c r="C39" s="61">
        <f t="shared" si="5"/>
        <v>44249</v>
      </c>
      <c r="D39" s="65">
        <f t="shared" si="5"/>
        <v>44255</v>
      </c>
      <c r="E39" s="68"/>
      <c r="F39" s="38"/>
      <c r="G39" s="38"/>
      <c r="H39" s="38"/>
      <c r="I39" s="38"/>
      <c r="J39" s="38"/>
      <c r="K39" s="38"/>
      <c r="L39" s="38"/>
      <c r="M39" s="38"/>
      <c r="N39" s="76"/>
      <c r="O39" s="32">
        <f t="shared" si="3"/>
        <v>0</v>
      </c>
      <c r="P39" s="51"/>
      <c r="Q39" s="50"/>
      <c r="R39" s="51"/>
      <c r="S39" s="51"/>
      <c r="T39" s="50"/>
      <c r="U39" s="57"/>
    </row>
    <row r="40" spans="1:21" ht="12.75" customHeight="1" x14ac:dyDescent="0.2">
      <c r="A40" s="64"/>
      <c r="B40" s="78">
        <f t="shared" si="4"/>
        <v>10</v>
      </c>
      <c r="C40" s="61">
        <f t="shared" si="5"/>
        <v>44256</v>
      </c>
      <c r="D40" s="65">
        <f t="shared" si="5"/>
        <v>44262</v>
      </c>
      <c r="E40" s="68"/>
      <c r="F40" s="38"/>
      <c r="G40" s="38"/>
      <c r="H40" s="38"/>
      <c r="I40" s="38"/>
      <c r="J40" s="38"/>
      <c r="K40" s="38"/>
      <c r="L40" s="38"/>
      <c r="M40" s="38"/>
      <c r="N40" s="76"/>
      <c r="O40" s="32">
        <f t="shared" si="0"/>
        <v>0</v>
      </c>
      <c r="P40" s="51"/>
      <c r="Q40" s="50"/>
      <c r="R40" s="51"/>
      <c r="S40" s="51"/>
      <c r="T40" s="50"/>
      <c r="U40" s="57"/>
    </row>
    <row r="41" spans="1:21" ht="12.75" customHeight="1" x14ac:dyDescent="0.2">
      <c r="A41" s="64"/>
      <c r="B41" s="78">
        <f t="shared" si="4"/>
        <v>11</v>
      </c>
      <c r="C41" s="61">
        <f t="shared" si="5"/>
        <v>44263</v>
      </c>
      <c r="D41" s="65">
        <f t="shared" si="5"/>
        <v>44269</v>
      </c>
      <c r="E41" s="68"/>
      <c r="F41" s="38"/>
      <c r="G41" s="38"/>
      <c r="H41" s="38"/>
      <c r="I41" s="38"/>
      <c r="J41" s="38"/>
      <c r="K41" s="38"/>
      <c r="L41" s="38"/>
      <c r="M41" s="38"/>
      <c r="N41" s="76"/>
      <c r="O41" s="32">
        <f t="shared" si="0"/>
        <v>0</v>
      </c>
      <c r="P41" s="51"/>
      <c r="Q41" s="50"/>
      <c r="R41" s="51"/>
      <c r="S41" s="51"/>
      <c r="T41" s="50"/>
      <c r="U41" s="57"/>
    </row>
    <row r="42" spans="1:21" ht="12.75" customHeight="1" x14ac:dyDescent="0.2">
      <c r="A42" s="64"/>
      <c r="B42" s="78">
        <f t="shared" si="4"/>
        <v>12</v>
      </c>
      <c r="C42" s="61">
        <f t="shared" si="5"/>
        <v>44270</v>
      </c>
      <c r="D42" s="65">
        <f t="shared" si="5"/>
        <v>44276</v>
      </c>
      <c r="E42" s="68"/>
      <c r="F42" s="38"/>
      <c r="G42" s="38"/>
      <c r="H42" s="38"/>
      <c r="I42" s="38"/>
      <c r="J42" s="38"/>
      <c r="K42" s="38"/>
      <c r="L42" s="38"/>
      <c r="M42" s="38"/>
      <c r="N42" s="76"/>
      <c r="O42" s="32">
        <f t="shared" si="3"/>
        <v>0</v>
      </c>
      <c r="P42" s="51"/>
      <c r="Q42" s="50"/>
      <c r="R42" s="51"/>
      <c r="S42" s="51"/>
      <c r="T42" s="50"/>
      <c r="U42" s="57"/>
    </row>
    <row r="43" spans="1:21" ht="12.75" customHeight="1" x14ac:dyDescent="0.2">
      <c r="A43" s="64"/>
      <c r="B43" s="78">
        <f t="shared" si="4"/>
        <v>13</v>
      </c>
      <c r="C43" s="61">
        <f t="shared" si="5"/>
        <v>44277</v>
      </c>
      <c r="D43" s="65">
        <f t="shared" si="5"/>
        <v>44283</v>
      </c>
      <c r="E43" s="68"/>
      <c r="F43" s="38"/>
      <c r="G43" s="38"/>
      <c r="H43" s="38"/>
      <c r="I43" s="38"/>
      <c r="J43" s="38"/>
      <c r="K43" s="38"/>
      <c r="L43" s="38"/>
      <c r="M43" s="38"/>
      <c r="N43" s="76"/>
      <c r="O43" s="32">
        <f t="shared" si="0"/>
        <v>0</v>
      </c>
      <c r="P43" s="51"/>
      <c r="Q43" s="50"/>
      <c r="R43" s="51"/>
      <c r="S43" s="51"/>
      <c r="T43" s="50"/>
      <c r="U43" s="57"/>
    </row>
    <row r="44" spans="1:21" ht="12.75" customHeight="1" x14ac:dyDescent="0.2">
      <c r="A44" s="64"/>
      <c r="B44" s="78">
        <f t="shared" si="4"/>
        <v>14</v>
      </c>
      <c r="C44" s="61">
        <f t="shared" si="5"/>
        <v>44284</v>
      </c>
      <c r="D44" s="65">
        <f t="shared" si="5"/>
        <v>44290</v>
      </c>
      <c r="E44" s="68"/>
      <c r="F44" s="38"/>
      <c r="G44" s="38"/>
      <c r="H44" s="38"/>
      <c r="I44" s="38"/>
      <c r="J44" s="38"/>
      <c r="K44" s="38"/>
      <c r="L44" s="38"/>
      <c r="M44" s="38"/>
      <c r="N44" s="76"/>
      <c r="O44" s="32">
        <f t="shared" si="0"/>
        <v>0</v>
      </c>
      <c r="P44" s="51"/>
      <c r="Q44" s="50"/>
      <c r="R44" s="51"/>
      <c r="S44" s="51"/>
      <c r="T44" s="50"/>
      <c r="U44" s="57"/>
    </row>
    <row r="45" spans="1:21" ht="12.75" customHeight="1" x14ac:dyDescent="0.2">
      <c r="A45" s="64"/>
      <c r="B45" s="78">
        <f t="shared" si="4"/>
        <v>15</v>
      </c>
      <c r="C45" s="61">
        <f t="shared" si="5"/>
        <v>44291</v>
      </c>
      <c r="D45" s="65">
        <f t="shared" si="5"/>
        <v>44297</v>
      </c>
      <c r="E45" s="68"/>
      <c r="F45" s="38"/>
      <c r="G45" s="38"/>
      <c r="H45" s="38"/>
      <c r="I45" s="38"/>
      <c r="J45" s="38"/>
      <c r="K45" s="38"/>
      <c r="L45" s="38"/>
      <c r="M45" s="38"/>
      <c r="N45" s="76"/>
      <c r="O45" s="32">
        <f t="shared" si="3"/>
        <v>0</v>
      </c>
      <c r="P45" s="51"/>
      <c r="Q45" s="50"/>
      <c r="R45" s="51"/>
      <c r="S45" s="51"/>
      <c r="T45" s="50"/>
      <c r="U45" s="57"/>
    </row>
    <row r="46" spans="1:21" ht="12.75" customHeight="1" x14ac:dyDescent="0.2">
      <c r="A46" s="64"/>
      <c r="B46" s="78">
        <f t="shared" si="4"/>
        <v>16</v>
      </c>
      <c r="C46" s="61">
        <f t="shared" si="5"/>
        <v>44298</v>
      </c>
      <c r="D46" s="65">
        <f t="shared" si="5"/>
        <v>44304</v>
      </c>
      <c r="E46" s="68"/>
      <c r="F46" s="38"/>
      <c r="G46" s="38"/>
      <c r="H46" s="38"/>
      <c r="I46" s="38"/>
      <c r="J46" s="38"/>
      <c r="K46" s="38"/>
      <c r="L46" s="38"/>
      <c r="M46" s="38"/>
      <c r="N46" s="76"/>
      <c r="O46" s="32">
        <f t="shared" si="0"/>
        <v>0</v>
      </c>
      <c r="P46" s="51"/>
      <c r="Q46" s="50"/>
      <c r="R46" s="51"/>
      <c r="S46" s="51"/>
      <c r="T46" s="50"/>
      <c r="U46" s="57"/>
    </row>
    <row r="47" spans="1:21" ht="12.75" customHeight="1" x14ac:dyDescent="0.2">
      <c r="A47" s="64"/>
      <c r="B47" s="78">
        <f t="shared" si="4"/>
        <v>17</v>
      </c>
      <c r="C47" s="61">
        <f t="shared" si="5"/>
        <v>44305</v>
      </c>
      <c r="D47" s="65">
        <f t="shared" si="5"/>
        <v>44311</v>
      </c>
      <c r="E47" s="68"/>
      <c r="F47" s="38"/>
      <c r="G47" s="38"/>
      <c r="H47" s="38"/>
      <c r="I47" s="38"/>
      <c r="J47" s="38"/>
      <c r="K47" s="38"/>
      <c r="L47" s="38"/>
      <c r="M47" s="38"/>
      <c r="N47" s="76"/>
      <c r="O47" s="32">
        <f t="shared" si="0"/>
        <v>0</v>
      </c>
      <c r="P47" s="51"/>
      <c r="Q47" s="50"/>
      <c r="R47" s="51"/>
      <c r="S47" s="51"/>
      <c r="T47" s="50"/>
      <c r="U47" s="57"/>
    </row>
    <row r="48" spans="1:21" ht="12.75" customHeight="1" x14ac:dyDescent="0.2">
      <c r="A48" s="64"/>
      <c r="B48" s="78">
        <f t="shared" si="4"/>
        <v>18</v>
      </c>
      <c r="C48" s="61">
        <f t="shared" si="5"/>
        <v>44312</v>
      </c>
      <c r="D48" s="65">
        <f t="shared" si="5"/>
        <v>44318</v>
      </c>
      <c r="E48" s="68"/>
      <c r="F48" s="38"/>
      <c r="G48" s="38"/>
      <c r="H48" s="38"/>
      <c r="I48" s="38"/>
      <c r="J48" s="38"/>
      <c r="K48" s="38"/>
      <c r="L48" s="38"/>
      <c r="M48" s="38"/>
      <c r="N48" s="76"/>
      <c r="O48" s="32">
        <f t="shared" si="3"/>
        <v>0</v>
      </c>
      <c r="P48" s="51"/>
      <c r="Q48" s="50"/>
      <c r="R48" s="51"/>
      <c r="S48" s="51"/>
      <c r="T48" s="50"/>
      <c r="U48" s="57"/>
    </row>
    <row r="49" spans="1:21" ht="12.75" customHeight="1" x14ac:dyDescent="0.2">
      <c r="A49" s="64"/>
      <c r="B49" s="78">
        <f t="shared" si="4"/>
        <v>19</v>
      </c>
      <c r="C49" s="61">
        <f t="shared" si="5"/>
        <v>44319</v>
      </c>
      <c r="D49" s="65">
        <f t="shared" si="5"/>
        <v>44325</v>
      </c>
      <c r="E49" s="68"/>
      <c r="F49" s="38"/>
      <c r="G49" s="38"/>
      <c r="H49" s="38"/>
      <c r="I49" s="38"/>
      <c r="J49" s="38"/>
      <c r="K49" s="38"/>
      <c r="L49" s="38"/>
      <c r="M49" s="38"/>
      <c r="N49" s="76"/>
      <c r="O49" s="32">
        <f t="shared" si="0"/>
        <v>0</v>
      </c>
      <c r="P49" s="51"/>
      <c r="Q49" s="50"/>
      <c r="R49" s="51"/>
      <c r="S49" s="51"/>
      <c r="T49" s="50"/>
      <c r="U49" s="57"/>
    </row>
    <row r="50" spans="1:21" ht="12.75" customHeight="1" x14ac:dyDescent="0.2">
      <c r="A50" s="64"/>
      <c r="B50" s="78">
        <f t="shared" si="4"/>
        <v>20</v>
      </c>
      <c r="C50" s="61">
        <f t="shared" si="5"/>
        <v>44326</v>
      </c>
      <c r="D50" s="65">
        <f t="shared" si="5"/>
        <v>44332</v>
      </c>
      <c r="E50" s="68"/>
      <c r="F50" s="38"/>
      <c r="G50" s="38"/>
      <c r="H50" s="38"/>
      <c r="I50" s="38"/>
      <c r="J50" s="38"/>
      <c r="K50" s="38"/>
      <c r="L50" s="38"/>
      <c r="M50" s="38"/>
      <c r="N50" s="76"/>
      <c r="O50" s="32">
        <f t="shared" si="0"/>
        <v>0</v>
      </c>
      <c r="P50" s="51"/>
      <c r="Q50" s="50"/>
      <c r="R50" s="51"/>
      <c r="S50" s="51"/>
      <c r="T50" s="50"/>
      <c r="U50" s="57"/>
    </row>
    <row r="51" spans="1:21" ht="12.75" customHeight="1" x14ac:dyDescent="0.2">
      <c r="A51" s="64"/>
      <c r="B51" s="78">
        <f t="shared" si="4"/>
        <v>21</v>
      </c>
      <c r="C51" s="61">
        <f t="shared" si="5"/>
        <v>44333</v>
      </c>
      <c r="D51" s="65">
        <f t="shared" si="5"/>
        <v>44339</v>
      </c>
      <c r="E51" s="68"/>
      <c r="F51" s="38"/>
      <c r="G51" s="38"/>
      <c r="H51" s="38"/>
      <c r="I51" s="38"/>
      <c r="J51" s="38"/>
      <c r="K51" s="38"/>
      <c r="L51" s="38"/>
      <c r="M51" s="38"/>
      <c r="N51" s="76"/>
      <c r="O51" s="32">
        <f t="shared" si="3"/>
        <v>0</v>
      </c>
      <c r="P51" s="51"/>
      <c r="Q51" s="50"/>
      <c r="R51" s="51"/>
      <c r="S51" s="51"/>
      <c r="T51" s="50"/>
      <c r="U51" s="57"/>
    </row>
    <row r="52" spans="1:21" ht="12.75" customHeight="1" x14ac:dyDescent="0.2">
      <c r="A52" s="64"/>
      <c r="B52" s="78">
        <f t="shared" si="4"/>
        <v>22</v>
      </c>
      <c r="C52" s="61">
        <f t="shared" si="5"/>
        <v>44340</v>
      </c>
      <c r="D52" s="65">
        <f t="shared" si="5"/>
        <v>44346</v>
      </c>
      <c r="E52" s="68"/>
      <c r="F52" s="38"/>
      <c r="G52" s="38"/>
      <c r="H52" s="38"/>
      <c r="I52" s="38"/>
      <c r="J52" s="38"/>
      <c r="K52" s="38"/>
      <c r="L52" s="38"/>
      <c r="M52" s="38"/>
      <c r="N52" s="76"/>
      <c r="O52" s="32">
        <f t="shared" si="0"/>
        <v>0</v>
      </c>
      <c r="P52" s="51"/>
      <c r="Q52" s="50"/>
      <c r="R52" s="51"/>
      <c r="S52" s="51"/>
      <c r="T52" s="50"/>
      <c r="U52" s="57"/>
    </row>
    <row r="53" spans="1:21" ht="12.75" customHeight="1" x14ac:dyDescent="0.2">
      <c r="A53" s="64"/>
      <c r="B53" s="78">
        <f t="shared" si="4"/>
        <v>23</v>
      </c>
      <c r="C53" s="61">
        <f t="shared" si="5"/>
        <v>44347</v>
      </c>
      <c r="D53" s="65">
        <f t="shared" si="5"/>
        <v>44353</v>
      </c>
      <c r="E53" s="68"/>
      <c r="F53" s="38"/>
      <c r="G53" s="38"/>
      <c r="H53" s="38"/>
      <c r="I53" s="38"/>
      <c r="J53" s="38"/>
      <c r="K53" s="38"/>
      <c r="L53" s="38"/>
      <c r="M53" s="38"/>
      <c r="N53" s="76"/>
      <c r="O53" s="32">
        <f t="shared" si="0"/>
        <v>0</v>
      </c>
      <c r="P53" s="51"/>
      <c r="Q53" s="50"/>
      <c r="R53" s="51"/>
      <c r="S53" s="51"/>
      <c r="T53" s="50"/>
      <c r="U53" s="57"/>
    </row>
    <row r="54" spans="1:21" ht="12.75" customHeight="1" x14ac:dyDescent="0.2">
      <c r="A54" s="64"/>
      <c r="B54" s="78">
        <f t="shared" si="4"/>
        <v>24</v>
      </c>
      <c r="C54" s="61">
        <f t="shared" si="5"/>
        <v>44354</v>
      </c>
      <c r="D54" s="65">
        <f t="shared" si="5"/>
        <v>44360</v>
      </c>
      <c r="E54" s="68"/>
      <c r="F54" s="38"/>
      <c r="G54" s="38"/>
      <c r="H54" s="38"/>
      <c r="I54" s="38"/>
      <c r="J54" s="38"/>
      <c r="K54" s="38"/>
      <c r="L54" s="38"/>
      <c r="M54" s="38"/>
      <c r="N54" s="76"/>
      <c r="O54" s="32">
        <f t="shared" si="3"/>
        <v>0</v>
      </c>
      <c r="P54" s="51"/>
      <c r="Q54" s="50"/>
      <c r="R54" s="51"/>
      <c r="S54" s="51"/>
      <c r="T54" s="50"/>
      <c r="U54" s="57"/>
    </row>
    <row r="55" spans="1:21" ht="12.75" customHeight="1" x14ac:dyDescent="0.2">
      <c r="A55" s="64"/>
      <c r="B55" s="78">
        <f t="shared" si="4"/>
        <v>25</v>
      </c>
      <c r="C55" s="61">
        <f t="shared" si="5"/>
        <v>44361</v>
      </c>
      <c r="D55" s="65">
        <f t="shared" si="5"/>
        <v>44367</v>
      </c>
      <c r="E55" s="68"/>
      <c r="F55" s="38"/>
      <c r="G55" s="38"/>
      <c r="H55" s="38"/>
      <c r="I55" s="38"/>
      <c r="J55" s="38"/>
      <c r="K55" s="38"/>
      <c r="L55" s="38"/>
      <c r="M55" s="38"/>
      <c r="N55" s="76"/>
      <c r="O55" s="32">
        <f t="shared" si="0"/>
        <v>0</v>
      </c>
      <c r="P55" s="51"/>
      <c r="Q55" s="50"/>
      <c r="R55" s="51"/>
      <c r="S55" s="51"/>
      <c r="T55" s="50"/>
      <c r="U55" s="57"/>
    </row>
    <row r="56" spans="1:21" ht="12.75" customHeight="1" x14ac:dyDescent="0.2">
      <c r="A56" s="64"/>
      <c r="B56" s="78">
        <f t="shared" si="4"/>
        <v>26</v>
      </c>
      <c r="C56" s="61">
        <f t="shared" si="5"/>
        <v>44368</v>
      </c>
      <c r="D56" s="65">
        <f t="shared" si="5"/>
        <v>44374</v>
      </c>
      <c r="E56" s="68"/>
      <c r="F56" s="38"/>
      <c r="G56" s="38"/>
      <c r="H56" s="38"/>
      <c r="I56" s="38"/>
      <c r="J56" s="38"/>
      <c r="K56" s="38"/>
      <c r="L56" s="38"/>
      <c r="M56" s="38"/>
      <c r="N56" s="76"/>
      <c r="O56" s="32">
        <f t="shared" si="0"/>
        <v>0</v>
      </c>
      <c r="P56" s="51"/>
      <c r="Q56" s="50"/>
      <c r="R56" s="51"/>
      <c r="S56" s="51"/>
      <c r="T56" s="50"/>
      <c r="U56" s="57"/>
    </row>
    <row r="57" spans="1:21" ht="12.75" customHeight="1" x14ac:dyDescent="0.2">
      <c r="A57" s="64"/>
      <c r="B57" s="78">
        <f t="shared" si="4"/>
        <v>27</v>
      </c>
      <c r="C57" s="61">
        <f t="shared" si="5"/>
        <v>44375</v>
      </c>
      <c r="D57" s="65">
        <f t="shared" si="5"/>
        <v>44381</v>
      </c>
      <c r="E57" s="68"/>
      <c r="F57" s="38"/>
      <c r="G57" s="38"/>
      <c r="H57" s="38"/>
      <c r="I57" s="38"/>
      <c r="J57" s="38"/>
      <c r="K57" s="38"/>
      <c r="L57" s="38"/>
      <c r="M57" s="38"/>
      <c r="N57" s="76"/>
      <c r="O57" s="32">
        <f t="shared" si="3"/>
        <v>0</v>
      </c>
      <c r="P57" s="51"/>
      <c r="Q57" s="50"/>
      <c r="R57" s="51"/>
      <c r="S57" s="51"/>
      <c r="T57" s="50"/>
      <c r="U57" s="57"/>
    </row>
    <row r="58" spans="1:21" ht="12.75" customHeight="1" x14ac:dyDescent="0.2">
      <c r="A58" s="64"/>
      <c r="B58" s="78">
        <f t="shared" si="4"/>
        <v>28</v>
      </c>
      <c r="C58" s="61">
        <f t="shared" si="5"/>
        <v>44382</v>
      </c>
      <c r="D58" s="65">
        <f t="shared" si="5"/>
        <v>44388</v>
      </c>
      <c r="E58" s="68"/>
      <c r="F58" s="38"/>
      <c r="G58" s="38"/>
      <c r="H58" s="38"/>
      <c r="I58" s="38"/>
      <c r="J58" s="38"/>
      <c r="K58" s="38"/>
      <c r="L58" s="38"/>
      <c r="M58" s="38"/>
      <c r="N58" s="76"/>
      <c r="O58" s="32">
        <f t="shared" si="0"/>
        <v>0</v>
      </c>
      <c r="P58" s="51"/>
      <c r="Q58" s="50"/>
      <c r="R58" s="51"/>
      <c r="S58" s="51"/>
      <c r="T58" s="50"/>
      <c r="U58" s="57"/>
    </row>
    <row r="59" spans="1:21" ht="12.75" customHeight="1" x14ac:dyDescent="0.2">
      <c r="A59" s="64"/>
      <c r="B59" s="78">
        <f t="shared" si="4"/>
        <v>29</v>
      </c>
      <c r="C59" s="61">
        <f t="shared" si="5"/>
        <v>44389</v>
      </c>
      <c r="D59" s="65">
        <f t="shared" si="5"/>
        <v>44395</v>
      </c>
      <c r="E59" s="68"/>
      <c r="F59" s="38"/>
      <c r="G59" s="38"/>
      <c r="H59" s="38"/>
      <c r="I59" s="38"/>
      <c r="J59" s="38"/>
      <c r="K59" s="38"/>
      <c r="L59" s="38"/>
      <c r="M59" s="38"/>
      <c r="N59" s="76"/>
      <c r="O59" s="32">
        <f t="shared" si="0"/>
        <v>0</v>
      </c>
      <c r="P59" s="51"/>
      <c r="Q59" s="50"/>
      <c r="R59" s="51"/>
      <c r="S59" s="51"/>
      <c r="T59" s="50"/>
      <c r="U59" s="57"/>
    </row>
    <row r="60" spans="1:21" ht="12.75" customHeight="1" x14ac:dyDescent="0.2">
      <c r="A60" s="64"/>
      <c r="B60" s="78">
        <f t="shared" si="4"/>
        <v>30</v>
      </c>
      <c r="C60" s="61">
        <f t="shared" si="5"/>
        <v>44396</v>
      </c>
      <c r="D60" s="65">
        <f t="shared" si="5"/>
        <v>44402</v>
      </c>
      <c r="E60" s="68"/>
      <c r="F60" s="38"/>
      <c r="G60" s="38"/>
      <c r="H60" s="38"/>
      <c r="I60" s="38"/>
      <c r="J60" s="38"/>
      <c r="K60" s="38"/>
      <c r="L60" s="38"/>
      <c r="M60" s="38"/>
      <c r="N60" s="76"/>
      <c r="O60" s="32">
        <f t="shared" si="3"/>
        <v>0</v>
      </c>
      <c r="P60" s="51"/>
      <c r="Q60" s="50"/>
      <c r="R60" s="51"/>
      <c r="S60" s="51"/>
      <c r="T60" s="50"/>
      <c r="U60" s="57"/>
    </row>
    <row r="61" spans="1:21" ht="12.75" customHeight="1" x14ac:dyDescent="0.2">
      <c r="A61" s="64"/>
      <c r="B61" s="78">
        <f>IF(B60&lt;=51,B60+1,B60+1-52)</f>
        <v>31</v>
      </c>
      <c r="C61" s="61">
        <f>C60+7</f>
        <v>44403</v>
      </c>
      <c r="D61" s="65">
        <f>D60+7</f>
        <v>44409</v>
      </c>
      <c r="E61" s="68"/>
      <c r="F61" s="38"/>
      <c r="G61" s="38"/>
      <c r="H61" s="38"/>
      <c r="I61" s="38"/>
      <c r="J61" s="38"/>
      <c r="K61" s="38"/>
      <c r="L61" s="38"/>
      <c r="M61" s="38"/>
      <c r="N61" s="76"/>
      <c r="O61" s="32">
        <f t="shared" si="0"/>
        <v>0</v>
      </c>
      <c r="P61" s="51"/>
      <c r="Q61" s="50"/>
      <c r="R61" s="51"/>
      <c r="S61" s="52"/>
      <c r="T61" s="50"/>
      <c r="U61" s="57"/>
    </row>
    <row r="62" spans="1:21" ht="12.75" customHeight="1" x14ac:dyDescent="0.2">
      <c r="A62" s="64"/>
      <c r="B62" s="78">
        <f>IF(B61&lt;=51,B61+1,B61+1-52)</f>
        <v>32</v>
      </c>
      <c r="C62" s="61">
        <f t="shared" ref="C62:C65" si="6">C61+7</f>
        <v>44410</v>
      </c>
      <c r="D62" s="65">
        <f t="shared" ref="D62:D65" si="7">D61+7</f>
        <v>44416</v>
      </c>
      <c r="E62" s="68"/>
      <c r="F62" s="38"/>
      <c r="G62" s="38"/>
      <c r="H62" s="38"/>
      <c r="I62" s="38"/>
      <c r="J62" s="38"/>
      <c r="K62" s="38"/>
      <c r="L62" s="38"/>
      <c r="M62" s="38"/>
      <c r="N62" s="76"/>
      <c r="O62" s="32">
        <f t="shared" si="0"/>
        <v>0</v>
      </c>
      <c r="P62" s="51"/>
      <c r="Q62" s="50"/>
      <c r="R62" s="51"/>
      <c r="S62" s="52"/>
      <c r="T62" s="50"/>
      <c r="U62" s="57"/>
    </row>
    <row r="63" spans="1:21" ht="12.75" customHeight="1" x14ac:dyDescent="0.2">
      <c r="A63" s="64"/>
      <c r="B63" s="78">
        <f t="shared" ref="B63:B68" si="8">IF(B62&lt;=51,B62+1,B62+1-52)</f>
        <v>33</v>
      </c>
      <c r="C63" s="61">
        <f t="shared" si="6"/>
        <v>44417</v>
      </c>
      <c r="D63" s="65">
        <f t="shared" si="7"/>
        <v>44423</v>
      </c>
      <c r="E63" s="68"/>
      <c r="F63" s="38"/>
      <c r="G63" s="38"/>
      <c r="H63" s="38"/>
      <c r="I63" s="38"/>
      <c r="J63" s="38"/>
      <c r="K63" s="38"/>
      <c r="L63" s="38"/>
      <c r="M63" s="38"/>
      <c r="N63" s="76"/>
      <c r="O63" s="32">
        <f t="shared" si="0"/>
        <v>0</v>
      </c>
      <c r="P63" s="51"/>
      <c r="Q63" s="50"/>
      <c r="R63" s="51"/>
      <c r="S63" s="52"/>
      <c r="T63" s="50"/>
      <c r="U63" s="57"/>
    </row>
    <row r="64" spans="1:21" ht="12.75" customHeight="1" x14ac:dyDescent="0.2">
      <c r="A64" s="64"/>
      <c r="B64" s="78">
        <f t="shared" si="8"/>
        <v>34</v>
      </c>
      <c r="C64" s="61">
        <f t="shared" si="6"/>
        <v>44424</v>
      </c>
      <c r="D64" s="65">
        <f t="shared" si="7"/>
        <v>44430</v>
      </c>
      <c r="E64" s="68"/>
      <c r="F64" s="38"/>
      <c r="G64" s="38"/>
      <c r="H64" s="38"/>
      <c r="I64" s="38"/>
      <c r="J64" s="38"/>
      <c r="K64" s="38"/>
      <c r="L64" s="38"/>
      <c r="M64" s="38"/>
      <c r="N64" s="76"/>
      <c r="O64" s="32">
        <f t="shared" si="0"/>
        <v>0</v>
      </c>
      <c r="P64" s="51"/>
      <c r="Q64" s="50"/>
      <c r="R64" s="51"/>
      <c r="S64" s="52"/>
      <c r="T64" s="50"/>
      <c r="U64" s="57"/>
    </row>
    <row r="65" spans="1:21" ht="12.75" customHeight="1" x14ac:dyDescent="0.2">
      <c r="A65" s="64"/>
      <c r="B65" s="78">
        <f t="shared" si="8"/>
        <v>35</v>
      </c>
      <c r="C65" s="61">
        <f t="shared" si="6"/>
        <v>44431</v>
      </c>
      <c r="D65" s="65">
        <f t="shared" si="7"/>
        <v>44437</v>
      </c>
      <c r="E65" s="68"/>
      <c r="F65" s="38"/>
      <c r="G65" s="38"/>
      <c r="H65" s="38"/>
      <c r="I65" s="38"/>
      <c r="J65" s="38"/>
      <c r="K65" s="38"/>
      <c r="L65" s="38"/>
      <c r="M65" s="38"/>
      <c r="N65" s="76"/>
      <c r="O65" s="32">
        <f t="shared" si="0"/>
        <v>0</v>
      </c>
      <c r="P65" s="51"/>
      <c r="Q65" s="50"/>
      <c r="R65" s="51"/>
      <c r="S65" s="52"/>
      <c r="T65" s="50"/>
      <c r="U65" s="57"/>
    </row>
    <row r="66" spans="1:21" ht="12.75" customHeight="1" x14ac:dyDescent="0.2">
      <c r="A66" s="64"/>
      <c r="B66" s="78">
        <f t="shared" si="8"/>
        <v>36</v>
      </c>
      <c r="C66" s="61">
        <f t="shared" ref="C66:C68" si="9">C65+7</f>
        <v>44438</v>
      </c>
      <c r="D66" s="65">
        <f t="shared" ref="D66:D68" si="10">D65+7</f>
        <v>44444</v>
      </c>
      <c r="E66" s="68"/>
      <c r="F66" s="38"/>
      <c r="G66" s="38"/>
      <c r="H66" s="38"/>
      <c r="I66" s="38"/>
      <c r="J66" s="38"/>
      <c r="K66" s="38"/>
      <c r="L66" s="38"/>
      <c r="M66" s="38"/>
      <c r="N66" s="76"/>
      <c r="O66" s="32">
        <f t="shared" si="0"/>
        <v>0</v>
      </c>
      <c r="P66" s="51"/>
      <c r="Q66" s="50"/>
      <c r="R66" s="51"/>
      <c r="S66" s="52"/>
      <c r="T66" s="50"/>
      <c r="U66" s="57"/>
    </row>
    <row r="67" spans="1:21" ht="12.75" customHeight="1" x14ac:dyDescent="0.2">
      <c r="A67" s="64"/>
      <c r="B67" s="78">
        <f t="shared" si="8"/>
        <v>37</v>
      </c>
      <c r="C67" s="61">
        <f t="shared" si="9"/>
        <v>44445</v>
      </c>
      <c r="D67" s="65">
        <f t="shared" si="10"/>
        <v>44451</v>
      </c>
      <c r="E67" s="68"/>
      <c r="F67" s="38"/>
      <c r="G67" s="38"/>
      <c r="H67" s="38"/>
      <c r="I67" s="38"/>
      <c r="J67" s="38"/>
      <c r="K67" s="38"/>
      <c r="L67" s="38"/>
      <c r="M67" s="38"/>
      <c r="N67" s="76"/>
      <c r="O67" s="32">
        <f t="shared" si="0"/>
        <v>0</v>
      </c>
      <c r="P67" s="51"/>
      <c r="Q67" s="50"/>
      <c r="R67" s="51"/>
      <c r="S67" s="52"/>
      <c r="T67" s="50"/>
      <c r="U67" s="57"/>
    </row>
    <row r="68" spans="1:21" ht="12.75" customHeight="1" thickBot="1" x14ac:dyDescent="0.25">
      <c r="A68" s="89"/>
      <c r="B68" s="79">
        <f t="shared" si="8"/>
        <v>38</v>
      </c>
      <c r="C68" s="62">
        <f t="shared" si="9"/>
        <v>44452</v>
      </c>
      <c r="D68" s="66">
        <f t="shared" si="10"/>
        <v>44458</v>
      </c>
      <c r="E68" s="90"/>
      <c r="F68" s="39"/>
      <c r="G68" s="39"/>
      <c r="H68" s="39"/>
      <c r="I68" s="39"/>
      <c r="J68" s="39"/>
      <c r="K68" s="39"/>
      <c r="L68" s="39"/>
      <c r="M68" s="39"/>
      <c r="N68" s="91"/>
      <c r="O68" s="33">
        <f t="shared" si="0"/>
        <v>0</v>
      </c>
      <c r="P68" s="51"/>
      <c r="Q68" s="50"/>
      <c r="R68" s="51"/>
      <c r="S68" s="52"/>
      <c r="T68" s="50"/>
      <c r="U68" s="57"/>
    </row>
    <row r="69" spans="1:21" ht="12.75" customHeight="1" x14ac:dyDescent="0.2">
      <c r="B69" s="119" t="s">
        <v>10</v>
      </c>
      <c r="C69" s="120"/>
      <c r="D69" s="121"/>
      <c r="E69" s="23">
        <f t="shared" ref="E69:O69" si="11">SUM(E9:E61)</f>
        <v>0</v>
      </c>
      <c r="F69" s="23">
        <f t="shared" si="11"/>
        <v>0</v>
      </c>
      <c r="G69" s="23">
        <f t="shared" si="11"/>
        <v>0</v>
      </c>
      <c r="H69" s="23">
        <f t="shared" si="11"/>
        <v>0</v>
      </c>
      <c r="I69" s="23">
        <f t="shared" si="11"/>
        <v>0</v>
      </c>
      <c r="J69" s="23">
        <f t="shared" si="11"/>
        <v>0</v>
      </c>
      <c r="K69" s="23">
        <f t="shared" si="11"/>
        <v>0</v>
      </c>
      <c r="L69" s="23">
        <f t="shared" si="11"/>
        <v>0</v>
      </c>
      <c r="M69" s="23">
        <f t="shared" si="11"/>
        <v>0</v>
      </c>
      <c r="N69" s="24">
        <f t="shared" si="11"/>
        <v>0</v>
      </c>
      <c r="O69" s="77">
        <f t="shared" si="11"/>
        <v>0</v>
      </c>
      <c r="P69" s="53"/>
      <c r="Q69" s="53"/>
      <c r="R69" s="53"/>
      <c r="S69" s="53"/>
      <c r="T69" s="53"/>
      <c r="U69" s="57"/>
    </row>
    <row r="70" spans="1:21" ht="12.75" customHeight="1" x14ac:dyDescent="0.2">
      <c r="B70" s="122" t="s">
        <v>5</v>
      </c>
      <c r="C70" s="123"/>
      <c r="D70" s="124"/>
      <c r="E70" s="25">
        <f t="shared" ref="E70:O70" si="12">ROUND(E69/8,1)</f>
        <v>0</v>
      </c>
      <c r="F70" s="25">
        <f t="shared" si="12"/>
        <v>0</v>
      </c>
      <c r="G70" s="25">
        <f>ROUND(G69/8,1)</f>
        <v>0</v>
      </c>
      <c r="H70" s="25">
        <f>ROUND(H69/8,1)</f>
        <v>0</v>
      </c>
      <c r="I70" s="25">
        <f t="shared" si="12"/>
        <v>0</v>
      </c>
      <c r="J70" s="25">
        <f>ROUND(J69/8,1)</f>
        <v>0</v>
      </c>
      <c r="K70" s="25">
        <f>ROUND(K69/8,1)</f>
        <v>0</v>
      </c>
      <c r="L70" s="25">
        <f>ROUND(L69/8,1)</f>
        <v>0</v>
      </c>
      <c r="M70" s="25">
        <f>ROUND(M69/8,1)</f>
        <v>0</v>
      </c>
      <c r="N70" s="26">
        <f t="shared" si="12"/>
        <v>0</v>
      </c>
      <c r="O70" s="27">
        <f t="shared" si="12"/>
        <v>0</v>
      </c>
      <c r="P70" s="53"/>
      <c r="Q70" s="53"/>
      <c r="R70" s="53"/>
      <c r="S70" s="53"/>
      <c r="T70" s="53"/>
      <c r="U70" s="57"/>
    </row>
    <row r="71" spans="1:21" ht="12.75" customHeight="1" thickBot="1" x14ac:dyDescent="0.25">
      <c r="B71" s="98" t="s">
        <v>9</v>
      </c>
      <c r="C71" s="99"/>
      <c r="D71" s="100"/>
      <c r="E71" s="28">
        <f t="shared" ref="E71:N71" si="13">ROUND(E69/40,1)</f>
        <v>0</v>
      </c>
      <c r="F71" s="28">
        <f t="shared" si="13"/>
        <v>0</v>
      </c>
      <c r="G71" s="28">
        <f>ROUND(G69/40,1)</f>
        <v>0</v>
      </c>
      <c r="H71" s="28">
        <f>ROUND(H69/40,1)</f>
        <v>0</v>
      </c>
      <c r="I71" s="28">
        <f t="shared" si="13"/>
        <v>0</v>
      </c>
      <c r="J71" s="28">
        <f>ROUND(J69/40,1)</f>
        <v>0</v>
      </c>
      <c r="K71" s="28">
        <f>ROUND(K69/40,1)</f>
        <v>0</v>
      </c>
      <c r="L71" s="28">
        <f>ROUND(L69/40,1)</f>
        <v>0</v>
      </c>
      <c r="M71" s="28">
        <f>ROUND(M69/40,1)</f>
        <v>0</v>
      </c>
      <c r="N71" s="29">
        <f t="shared" si="13"/>
        <v>0</v>
      </c>
      <c r="O71" s="30">
        <f>ROUND(O69/40,1)</f>
        <v>0</v>
      </c>
      <c r="P71" s="53"/>
    </row>
    <row r="72" spans="1:21" x14ac:dyDescent="0.2">
      <c r="O72" s="49"/>
      <c r="P72" s="53"/>
    </row>
    <row r="73" spans="1:21" x14ac:dyDescent="0.2">
      <c r="O73" s="50"/>
      <c r="P73" s="53"/>
    </row>
    <row r="74" spans="1:21" x14ac:dyDescent="0.2">
      <c r="O74" s="50"/>
      <c r="P74" s="53"/>
    </row>
    <row r="75" spans="1:21" x14ac:dyDescent="0.2">
      <c r="O75" s="50"/>
      <c r="P75" s="53"/>
    </row>
    <row r="76" spans="1:21" x14ac:dyDescent="0.2">
      <c r="O76" s="50"/>
      <c r="P76" s="53"/>
    </row>
    <row r="77" spans="1:21" x14ac:dyDescent="0.2">
      <c r="O77" s="50"/>
      <c r="P77" s="53"/>
    </row>
    <row r="78" spans="1:21" x14ac:dyDescent="0.2">
      <c r="A78" s="45"/>
      <c r="O78" s="50"/>
      <c r="P78" s="53"/>
      <c r="Q78" s="45"/>
      <c r="R78" s="45"/>
      <c r="S78" s="45"/>
      <c r="T78" s="45"/>
    </row>
    <row r="79" spans="1:21" x14ac:dyDescent="0.2">
      <c r="A79" s="45"/>
      <c r="O79" s="50"/>
      <c r="P79" s="53"/>
      <c r="Q79" s="45"/>
      <c r="R79" s="45"/>
      <c r="S79" s="45"/>
      <c r="T79" s="45"/>
    </row>
    <row r="80" spans="1:21" x14ac:dyDescent="0.2">
      <c r="A80" s="45"/>
      <c r="B80" s="45"/>
      <c r="E80" s="46"/>
      <c r="F80" s="46"/>
      <c r="G80" s="46"/>
      <c r="H80" s="46"/>
      <c r="I80" s="46"/>
      <c r="J80" s="46"/>
      <c r="K80" s="46"/>
      <c r="L80" s="46"/>
      <c r="M80" s="46"/>
      <c r="O80" s="50"/>
      <c r="P80" s="53"/>
      <c r="Q80" s="45"/>
      <c r="R80" s="45"/>
      <c r="S80" s="45"/>
      <c r="T80" s="45"/>
    </row>
    <row r="81" spans="1:20" x14ac:dyDescent="0.2">
      <c r="A81" s="45"/>
      <c r="B81" s="45"/>
      <c r="E81" s="46"/>
      <c r="F81" s="46"/>
      <c r="G81" s="46"/>
      <c r="H81" s="46"/>
      <c r="I81" s="46"/>
      <c r="J81" s="46"/>
      <c r="K81" s="46"/>
      <c r="L81" s="46"/>
      <c r="M81" s="46"/>
      <c r="O81" s="50"/>
      <c r="P81" s="53"/>
      <c r="Q81" s="45"/>
      <c r="R81" s="45"/>
      <c r="S81" s="45"/>
      <c r="T81" s="45"/>
    </row>
  </sheetData>
  <sheetProtection algorithmName="SHA-512" hashValue="C6/8flcs/cbekpeM5oWLbULWiXvcRLbL2SPd3Qtex1YggDk+ndCpxXpwWDhBkVGlRLweNJM5/B1WTPC2bEtGxg==" saltValue="YeDhG4ujfBM4+VnNRmASsg==" spinCount="100000" sheet="1" objects="1" scenarios="1"/>
  <mergeCells count="12">
    <mergeCell ref="B71:D71"/>
    <mergeCell ref="E6:N7"/>
    <mergeCell ref="O6:O8"/>
    <mergeCell ref="P6:T8"/>
    <mergeCell ref="B69:D69"/>
    <mergeCell ref="B70:D70"/>
    <mergeCell ref="A6:A8"/>
    <mergeCell ref="B6:B8"/>
    <mergeCell ref="C6:D7"/>
    <mergeCell ref="A1:L4"/>
    <mergeCell ref="O2:T2"/>
    <mergeCell ref="Q4:R4"/>
  </mergeCells>
  <pageMargins left="0.7" right="0.7" top="0.78740157499999996" bottom="0.78740157499999996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showGridLines="0" zoomScaleNormal="100" workbookViewId="0">
      <selection activeCell="L39" sqref="L39"/>
    </sheetView>
  </sheetViews>
  <sheetFormatPr baseColWidth="10" defaultRowHeight="15" customHeight="1" x14ac:dyDescent="0.2"/>
  <cols>
    <col min="1" max="1" width="1.7109375" style="1" customWidth="1"/>
    <col min="2" max="2" width="7.7109375" style="1" customWidth="1"/>
    <col min="3" max="3" width="34.85546875" style="13" customWidth="1"/>
    <col min="4" max="4" width="1.7109375" style="1" customWidth="1"/>
    <col min="5" max="6" width="5.7109375" style="8" customWidth="1"/>
    <col min="7" max="7" width="5.7109375" style="12" customWidth="1"/>
    <col min="8" max="8" width="1.7109375" style="1" customWidth="1"/>
    <col min="9" max="10" width="5.7109375" style="8" customWidth="1"/>
    <col min="11" max="11" width="5.7109375" style="12" customWidth="1"/>
    <col min="12" max="12" width="1.7109375" style="1" customWidth="1"/>
    <col min="13" max="14" width="5.7109375" style="8" customWidth="1"/>
    <col min="15" max="15" width="5.7109375" style="12" customWidth="1"/>
    <col min="16" max="16" width="1.7109375" style="1" customWidth="1"/>
    <col min="17" max="18" width="5.7109375" style="8" customWidth="1"/>
    <col min="19" max="19" width="6.7109375" style="12" customWidth="1"/>
    <col min="20" max="16384" width="11.42578125" style="1"/>
  </cols>
  <sheetData>
    <row r="1" spans="2:19" ht="15" customHeight="1" x14ac:dyDescent="0.2">
      <c r="B1" s="142" t="s">
        <v>22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2:19" ht="15" customHeight="1" x14ac:dyDescent="0.2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2:19" ht="15" customHeight="1" x14ac:dyDescent="0.2">
      <c r="B3" s="21" t="s">
        <v>28</v>
      </c>
      <c r="C3" s="36" t="str">
        <f>'1. Ausbildungsjahr'!O2</f>
        <v>Max, Mustermann</v>
      </c>
    </row>
    <row r="4" spans="2:19" s="8" customFormat="1" ht="9.9499999999999993" customHeight="1" x14ac:dyDescent="0.2">
      <c r="C4" s="13"/>
    </row>
    <row r="5" spans="2:19" s="8" customFormat="1" ht="15" customHeight="1" x14ac:dyDescent="0.2">
      <c r="B5" s="9"/>
      <c r="C5" s="14"/>
      <c r="D5" s="7"/>
      <c r="E5" s="148" t="s">
        <v>33</v>
      </c>
      <c r="F5" s="149"/>
      <c r="G5" s="150"/>
      <c r="H5" s="7"/>
      <c r="I5" s="148" t="s">
        <v>34</v>
      </c>
      <c r="J5" s="149"/>
      <c r="K5" s="150"/>
      <c r="L5" s="7"/>
      <c r="M5" s="148" t="s">
        <v>35</v>
      </c>
      <c r="N5" s="149"/>
      <c r="O5" s="150"/>
      <c r="P5" s="7"/>
      <c r="Q5" s="145" t="s">
        <v>4</v>
      </c>
      <c r="R5" s="146"/>
      <c r="S5" s="147"/>
    </row>
    <row r="6" spans="2:19" s="8" customFormat="1" ht="15" customHeight="1" x14ac:dyDescent="0.2">
      <c r="B6" s="9"/>
      <c r="C6" s="14"/>
      <c r="D6" s="7"/>
      <c r="E6" s="16" t="s">
        <v>8</v>
      </c>
      <c r="F6" s="2" t="s">
        <v>7</v>
      </c>
      <c r="G6" s="3" t="s">
        <v>11</v>
      </c>
      <c r="H6" s="7"/>
      <c r="I6" s="16" t="s">
        <v>8</v>
      </c>
      <c r="J6" s="2" t="s">
        <v>7</v>
      </c>
      <c r="K6" s="3" t="s">
        <v>11</v>
      </c>
      <c r="L6" s="7"/>
      <c r="M6" s="16" t="s">
        <v>8</v>
      </c>
      <c r="N6" s="2" t="s">
        <v>7</v>
      </c>
      <c r="O6" s="3" t="s">
        <v>11</v>
      </c>
      <c r="P6" s="7"/>
      <c r="Q6" s="4" t="s">
        <v>8</v>
      </c>
      <c r="R6" s="5" t="s">
        <v>7</v>
      </c>
      <c r="S6" s="6" t="s">
        <v>11</v>
      </c>
    </row>
    <row r="7" spans="2:19" s="8" customFormat="1" ht="12.75" x14ac:dyDescent="0.2">
      <c r="B7" s="9"/>
      <c r="C7" s="14"/>
      <c r="D7" s="7"/>
      <c r="E7" s="151" t="s">
        <v>10</v>
      </c>
      <c r="F7" s="152"/>
      <c r="G7" s="153"/>
      <c r="H7" s="10"/>
      <c r="I7" s="151" t="s">
        <v>10</v>
      </c>
      <c r="J7" s="152"/>
      <c r="K7" s="153"/>
      <c r="L7" s="10"/>
      <c r="M7" s="151" t="s">
        <v>10</v>
      </c>
      <c r="N7" s="152"/>
      <c r="O7" s="153"/>
      <c r="P7" s="10"/>
      <c r="Q7" s="151" t="s">
        <v>10</v>
      </c>
      <c r="R7" s="152"/>
      <c r="S7" s="153"/>
    </row>
    <row r="8" spans="2:19" s="8" customFormat="1" ht="12.95" customHeight="1" x14ac:dyDescent="0.2">
      <c r="B8" s="135" t="s">
        <v>13</v>
      </c>
      <c r="C8" s="154" t="s">
        <v>23</v>
      </c>
      <c r="D8" s="11"/>
      <c r="E8" s="126">
        <v>245</v>
      </c>
      <c r="F8" s="129">
        <f>'1. Ausbildungsjahr'!E69</f>
        <v>0</v>
      </c>
      <c r="G8" s="132">
        <f>F8-E8</f>
        <v>-245</v>
      </c>
      <c r="H8" s="15"/>
      <c r="I8" s="126">
        <v>215</v>
      </c>
      <c r="J8" s="129">
        <f>'2. Ausbildungsjahr'!E69</f>
        <v>0</v>
      </c>
      <c r="K8" s="132">
        <f>J8-I8</f>
        <v>-215</v>
      </c>
      <c r="L8" s="15"/>
      <c r="M8" s="126">
        <v>445</v>
      </c>
      <c r="N8" s="129">
        <f>'3. Ausbildungsjahr'!E69</f>
        <v>0</v>
      </c>
      <c r="O8" s="132">
        <f>N8-M8</f>
        <v>-445</v>
      </c>
      <c r="P8" s="11"/>
      <c r="Q8" s="126">
        <f>E8+I8+M8</f>
        <v>905</v>
      </c>
      <c r="R8" s="129">
        <f>F8+J8+N8</f>
        <v>0</v>
      </c>
      <c r="S8" s="132">
        <f>R8-Q8</f>
        <v>-905</v>
      </c>
    </row>
    <row r="9" spans="2:19" s="8" customFormat="1" ht="12.95" customHeight="1" x14ac:dyDescent="0.2">
      <c r="B9" s="135"/>
      <c r="C9" s="155"/>
      <c r="D9" s="11"/>
      <c r="E9" s="127"/>
      <c r="F9" s="130"/>
      <c r="G9" s="133"/>
      <c r="H9" s="15"/>
      <c r="I9" s="127"/>
      <c r="J9" s="130"/>
      <c r="K9" s="133"/>
      <c r="L9" s="15"/>
      <c r="M9" s="127"/>
      <c r="N9" s="130"/>
      <c r="O9" s="133"/>
      <c r="P9" s="11"/>
      <c r="Q9" s="127"/>
      <c r="R9" s="130"/>
      <c r="S9" s="133"/>
    </row>
    <row r="10" spans="2:19" s="8" customFormat="1" ht="12.95" customHeight="1" x14ac:dyDescent="0.2">
      <c r="B10" s="135"/>
      <c r="C10" s="156"/>
      <c r="D10" s="11"/>
      <c r="E10" s="143"/>
      <c r="F10" s="141"/>
      <c r="G10" s="144"/>
      <c r="H10" s="15"/>
      <c r="I10" s="143"/>
      <c r="J10" s="141"/>
      <c r="K10" s="144"/>
      <c r="L10" s="15"/>
      <c r="M10" s="143"/>
      <c r="N10" s="141"/>
      <c r="O10" s="144"/>
      <c r="P10" s="11"/>
      <c r="Q10" s="143"/>
      <c r="R10" s="141"/>
      <c r="S10" s="144"/>
    </row>
    <row r="11" spans="2:19" s="8" customFormat="1" ht="12.95" customHeight="1" x14ac:dyDescent="0.2">
      <c r="B11" s="137" t="s">
        <v>14</v>
      </c>
      <c r="C11" s="139" t="s">
        <v>24</v>
      </c>
      <c r="D11" s="11"/>
      <c r="E11" s="126">
        <v>380</v>
      </c>
      <c r="F11" s="129">
        <f>'1. Ausbildungsjahr'!F69</f>
        <v>0</v>
      </c>
      <c r="G11" s="132">
        <f>F11-E11</f>
        <v>-380</v>
      </c>
      <c r="H11" s="15"/>
      <c r="I11" s="126">
        <v>155</v>
      </c>
      <c r="J11" s="129">
        <f>'2. Ausbildungsjahr'!F69</f>
        <v>0</v>
      </c>
      <c r="K11" s="132">
        <f>J11-I11</f>
        <v>-155</v>
      </c>
      <c r="L11" s="15"/>
      <c r="M11" s="126">
        <v>195</v>
      </c>
      <c r="N11" s="129">
        <f>'3. Ausbildungsjahr'!F69</f>
        <v>0</v>
      </c>
      <c r="O11" s="132">
        <f>N11-M11</f>
        <v>-195</v>
      </c>
      <c r="P11" s="11"/>
      <c r="Q11" s="126">
        <f>E11+I11+M11</f>
        <v>730</v>
      </c>
      <c r="R11" s="129">
        <f>F11+J11+N11</f>
        <v>0</v>
      </c>
      <c r="S11" s="132">
        <f>R11-Q11</f>
        <v>-730</v>
      </c>
    </row>
    <row r="12" spans="2:19" s="8" customFormat="1" ht="12.95" customHeight="1" x14ac:dyDescent="0.2">
      <c r="B12" s="138"/>
      <c r="C12" s="140"/>
      <c r="D12" s="11"/>
      <c r="E12" s="127"/>
      <c r="F12" s="130"/>
      <c r="G12" s="133"/>
      <c r="H12" s="15"/>
      <c r="I12" s="127"/>
      <c r="J12" s="130"/>
      <c r="K12" s="133"/>
      <c r="L12" s="15"/>
      <c r="M12" s="127"/>
      <c r="N12" s="130"/>
      <c r="O12" s="133"/>
      <c r="P12" s="11"/>
      <c r="Q12" s="127"/>
      <c r="R12" s="130"/>
      <c r="S12" s="133"/>
    </row>
    <row r="13" spans="2:19" s="8" customFormat="1" ht="12.95" customHeight="1" x14ac:dyDescent="0.2">
      <c r="B13" s="138"/>
      <c r="C13" s="140"/>
      <c r="D13" s="11"/>
      <c r="E13" s="127"/>
      <c r="F13" s="130"/>
      <c r="G13" s="133"/>
      <c r="H13" s="15"/>
      <c r="I13" s="127"/>
      <c r="J13" s="130"/>
      <c r="K13" s="133"/>
      <c r="L13" s="15"/>
      <c r="M13" s="127"/>
      <c r="N13" s="141"/>
      <c r="O13" s="133"/>
      <c r="P13" s="11"/>
      <c r="Q13" s="127"/>
      <c r="R13" s="130"/>
      <c r="S13" s="133"/>
    </row>
    <row r="14" spans="2:19" s="8" customFormat="1" ht="12.95" customHeight="1" x14ac:dyDescent="0.2">
      <c r="B14" s="137" t="s">
        <v>1</v>
      </c>
      <c r="C14" s="139" t="s">
        <v>25</v>
      </c>
      <c r="D14" s="11"/>
      <c r="E14" s="126">
        <v>120</v>
      </c>
      <c r="F14" s="129">
        <f>'1. Ausbildungsjahr'!G69</f>
        <v>0</v>
      </c>
      <c r="G14" s="132">
        <f>F14-E14</f>
        <v>-120</v>
      </c>
      <c r="H14" s="15"/>
      <c r="I14" s="126">
        <v>135</v>
      </c>
      <c r="J14" s="129">
        <f>'2. Ausbildungsjahr'!G69</f>
        <v>0</v>
      </c>
      <c r="K14" s="132">
        <f>J14-I14</f>
        <v>-135</v>
      </c>
      <c r="L14" s="15"/>
      <c r="M14" s="126">
        <v>110</v>
      </c>
      <c r="N14" s="129">
        <f>'3. Ausbildungsjahr'!G69</f>
        <v>0</v>
      </c>
      <c r="O14" s="132">
        <f>N14-M14</f>
        <v>-110</v>
      </c>
      <c r="P14" s="11"/>
      <c r="Q14" s="126">
        <f>E14+I14+M14</f>
        <v>365</v>
      </c>
      <c r="R14" s="129">
        <f>F14+J14+N14</f>
        <v>0</v>
      </c>
      <c r="S14" s="132">
        <f>R14-Q14</f>
        <v>-365</v>
      </c>
    </row>
    <row r="15" spans="2:19" s="8" customFormat="1" ht="12.95" customHeight="1" x14ac:dyDescent="0.2">
      <c r="B15" s="138"/>
      <c r="C15" s="140"/>
      <c r="D15" s="11"/>
      <c r="E15" s="127"/>
      <c r="F15" s="130"/>
      <c r="G15" s="133"/>
      <c r="H15" s="15"/>
      <c r="I15" s="127"/>
      <c r="J15" s="130"/>
      <c r="K15" s="133"/>
      <c r="L15" s="15"/>
      <c r="M15" s="127"/>
      <c r="N15" s="130"/>
      <c r="O15" s="133"/>
      <c r="P15" s="11"/>
      <c r="Q15" s="127"/>
      <c r="R15" s="130"/>
      <c r="S15" s="133"/>
    </row>
    <row r="16" spans="2:19" s="8" customFormat="1" ht="12.95" customHeight="1" x14ac:dyDescent="0.2">
      <c r="B16" s="138"/>
      <c r="C16" s="140"/>
      <c r="D16" s="11"/>
      <c r="E16" s="127"/>
      <c r="F16" s="130"/>
      <c r="G16" s="133"/>
      <c r="H16" s="15"/>
      <c r="I16" s="127"/>
      <c r="J16" s="141"/>
      <c r="K16" s="133"/>
      <c r="L16" s="15"/>
      <c r="M16" s="127"/>
      <c r="N16" s="141"/>
      <c r="O16" s="133"/>
      <c r="P16" s="11"/>
      <c r="Q16" s="127"/>
      <c r="R16" s="130"/>
      <c r="S16" s="133"/>
    </row>
    <row r="17" spans="2:19" s="8" customFormat="1" ht="12.95" customHeight="1" x14ac:dyDescent="0.2">
      <c r="B17" s="137" t="s">
        <v>2</v>
      </c>
      <c r="C17" s="139" t="s">
        <v>20</v>
      </c>
      <c r="D17" s="11"/>
      <c r="E17" s="126">
        <v>15</v>
      </c>
      <c r="F17" s="129">
        <f>'1. Ausbildungsjahr'!H69</f>
        <v>0</v>
      </c>
      <c r="G17" s="132">
        <f>F17-E17</f>
        <v>-15</v>
      </c>
      <c r="H17" s="15"/>
      <c r="I17" s="126">
        <v>60</v>
      </c>
      <c r="J17" s="129">
        <f>'2. Ausbildungsjahr'!H69</f>
        <v>0</v>
      </c>
      <c r="K17" s="132">
        <f>J17-I17</f>
        <v>-60</v>
      </c>
      <c r="L17" s="15"/>
      <c r="M17" s="126">
        <v>30</v>
      </c>
      <c r="N17" s="129">
        <f>'3. Ausbildungsjahr'!H69</f>
        <v>0</v>
      </c>
      <c r="O17" s="132">
        <f>N17-M17</f>
        <v>-30</v>
      </c>
      <c r="P17" s="11"/>
      <c r="Q17" s="126">
        <f>E17+I17+M17</f>
        <v>105</v>
      </c>
      <c r="R17" s="129">
        <f>F17+J17+N17</f>
        <v>0</v>
      </c>
      <c r="S17" s="132">
        <f>R17-Q17</f>
        <v>-105</v>
      </c>
    </row>
    <row r="18" spans="2:19" s="8" customFormat="1" ht="12.95" customHeight="1" x14ac:dyDescent="0.2">
      <c r="B18" s="138"/>
      <c r="C18" s="140"/>
      <c r="D18" s="11"/>
      <c r="E18" s="127"/>
      <c r="F18" s="130"/>
      <c r="G18" s="133"/>
      <c r="H18" s="15"/>
      <c r="I18" s="127"/>
      <c r="J18" s="130"/>
      <c r="K18" s="133"/>
      <c r="L18" s="15"/>
      <c r="M18" s="127"/>
      <c r="N18" s="130"/>
      <c r="O18" s="133"/>
      <c r="P18" s="11"/>
      <c r="Q18" s="127"/>
      <c r="R18" s="130"/>
      <c r="S18" s="133"/>
    </row>
    <row r="19" spans="2:19" s="8" customFormat="1" ht="12.95" customHeight="1" x14ac:dyDescent="0.2">
      <c r="B19" s="138"/>
      <c r="C19" s="140"/>
      <c r="D19" s="11"/>
      <c r="E19" s="127"/>
      <c r="F19" s="130"/>
      <c r="G19" s="133"/>
      <c r="H19" s="15"/>
      <c r="I19" s="127"/>
      <c r="J19" s="141"/>
      <c r="K19" s="133"/>
      <c r="L19" s="15"/>
      <c r="M19" s="127"/>
      <c r="N19" s="141"/>
      <c r="O19" s="133"/>
      <c r="P19" s="11"/>
      <c r="Q19" s="127"/>
      <c r="R19" s="130"/>
      <c r="S19" s="133"/>
    </row>
    <row r="20" spans="2:19" s="8" customFormat="1" ht="12.95" customHeight="1" x14ac:dyDescent="0.2">
      <c r="B20" s="137" t="s">
        <v>3</v>
      </c>
      <c r="C20" s="139" t="s">
        <v>12</v>
      </c>
      <c r="D20" s="11"/>
      <c r="E20" s="126">
        <v>25</v>
      </c>
      <c r="F20" s="129">
        <f>'1. Ausbildungsjahr'!I69</f>
        <v>0</v>
      </c>
      <c r="G20" s="132">
        <f>F20-E20</f>
        <v>-25</v>
      </c>
      <c r="H20" s="15"/>
      <c r="I20" s="126">
        <v>60</v>
      </c>
      <c r="J20" s="129">
        <f>'2. Ausbildungsjahr'!I69</f>
        <v>0</v>
      </c>
      <c r="K20" s="132">
        <f>J20-I20</f>
        <v>-60</v>
      </c>
      <c r="L20" s="15"/>
      <c r="M20" s="126">
        <v>30</v>
      </c>
      <c r="N20" s="129">
        <f>'3. Ausbildungsjahr'!I69</f>
        <v>0</v>
      </c>
      <c r="O20" s="132">
        <f>N20-M20</f>
        <v>-30</v>
      </c>
      <c r="P20" s="11"/>
      <c r="Q20" s="126">
        <f>E20+I20+M20</f>
        <v>115</v>
      </c>
      <c r="R20" s="129">
        <f>F20+J20+N20</f>
        <v>0</v>
      </c>
      <c r="S20" s="132">
        <f>R20-Q20</f>
        <v>-115</v>
      </c>
    </row>
    <row r="21" spans="2:19" s="8" customFormat="1" ht="12.95" customHeight="1" x14ac:dyDescent="0.2">
      <c r="B21" s="138"/>
      <c r="C21" s="140"/>
      <c r="D21" s="11"/>
      <c r="E21" s="127"/>
      <c r="F21" s="130"/>
      <c r="G21" s="133"/>
      <c r="H21" s="15"/>
      <c r="I21" s="127"/>
      <c r="J21" s="130"/>
      <c r="K21" s="133"/>
      <c r="L21" s="15"/>
      <c r="M21" s="127"/>
      <c r="N21" s="130"/>
      <c r="O21" s="133"/>
      <c r="P21" s="11"/>
      <c r="Q21" s="127"/>
      <c r="R21" s="130"/>
      <c r="S21" s="133"/>
    </row>
    <row r="22" spans="2:19" s="8" customFormat="1" ht="12.95" customHeight="1" x14ac:dyDescent="0.2">
      <c r="B22" s="138"/>
      <c r="C22" s="140"/>
      <c r="D22" s="11"/>
      <c r="E22" s="127"/>
      <c r="F22" s="130"/>
      <c r="G22" s="133"/>
      <c r="H22" s="15"/>
      <c r="I22" s="127"/>
      <c r="J22" s="141"/>
      <c r="K22" s="133"/>
      <c r="L22" s="15"/>
      <c r="M22" s="127"/>
      <c r="N22" s="141"/>
      <c r="O22" s="133"/>
      <c r="P22" s="11"/>
      <c r="Q22" s="127"/>
      <c r="R22" s="130"/>
      <c r="S22" s="133"/>
    </row>
    <row r="23" spans="2:19" s="8" customFormat="1" ht="12.95" customHeight="1" x14ac:dyDescent="0.2">
      <c r="B23" s="137" t="s">
        <v>15</v>
      </c>
      <c r="C23" s="139" t="s">
        <v>26</v>
      </c>
      <c r="D23" s="11"/>
      <c r="E23" s="126">
        <v>40</v>
      </c>
      <c r="F23" s="129">
        <f>'1. Ausbildungsjahr'!J69</f>
        <v>0</v>
      </c>
      <c r="G23" s="132">
        <f>F23-E23</f>
        <v>-40</v>
      </c>
      <c r="H23" s="15"/>
      <c r="I23" s="126">
        <v>280</v>
      </c>
      <c r="J23" s="129">
        <f>'2. Ausbildungsjahr'!J69</f>
        <v>0</v>
      </c>
      <c r="K23" s="132">
        <f>J23-I23</f>
        <v>-280</v>
      </c>
      <c r="L23" s="15"/>
      <c r="M23" s="126">
        <v>260</v>
      </c>
      <c r="N23" s="129">
        <f>'3. Ausbildungsjahr'!J69</f>
        <v>0</v>
      </c>
      <c r="O23" s="132">
        <f>N23-M23</f>
        <v>-260</v>
      </c>
      <c r="P23" s="11"/>
      <c r="Q23" s="126">
        <f>E23+I23+M23</f>
        <v>580</v>
      </c>
      <c r="R23" s="129">
        <f>F23+J23+N23</f>
        <v>0</v>
      </c>
      <c r="S23" s="132">
        <f>R23-Q23</f>
        <v>-580</v>
      </c>
    </row>
    <row r="24" spans="2:19" s="8" customFormat="1" ht="12.95" customHeight="1" x14ac:dyDescent="0.2">
      <c r="B24" s="138"/>
      <c r="C24" s="140"/>
      <c r="D24" s="11"/>
      <c r="E24" s="127"/>
      <c r="F24" s="130"/>
      <c r="G24" s="133"/>
      <c r="H24" s="15"/>
      <c r="I24" s="127"/>
      <c r="J24" s="130"/>
      <c r="K24" s="133"/>
      <c r="L24" s="15"/>
      <c r="M24" s="127"/>
      <c r="N24" s="130"/>
      <c r="O24" s="133"/>
      <c r="P24" s="11"/>
      <c r="Q24" s="127"/>
      <c r="R24" s="130"/>
      <c r="S24" s="133"/>
    </row>
    <row r="25" spans="2:19" s="8" customFormat="1" ht="12.95" customHeight="1" x14ac:dyDescent="0.2">
      <c r="B25" s="138"/>
      <c r="C25" s="140"/>
      <c r="D25" s="11"/>
      <c r="E25" s="127"/>
      <c r="F25" s="130"/>
      <c r="G25" s="133"/>
      <c r="H25" s="15"/>
      <c r="I25" s="127"/>
      <c r="J25" s="141"/>
      <c r="K25" s="133"/>
      <c r="L25" s="15"/>
      <c r="M25" s="127"/>
      <c r="N25" s="141"/>
      <c r="O25" s="133"/>
      <c r="P25" s="11"/>
      <c r="Q25" s="127"/>
      <c r="R25" s="130"/>
      <c r="S25" s="133"/>
    </row>
    <row r="26" spans="2:19" s="8" customFormat="1" ht="12.95" customHeight="1" x14ac:dyDescent="0.2">
      <c r="B26" s="137" t="s">
        <v>17</v>
      </c>
      <c r="C26" s="139" t="s">
        <v>16</v>
      </c>
      <c r="D26" s="11"/>
      <c r="E26" s="126">
        <v>240</v>
      </c>
      <c r="F26" s="129">
        <f>'1. Ausbildungsjahr'!K69</f>
        <v>0</v>
      </c>
      <c r="G26" s="132">
        <f>F26-E26</f>
        <v>-240</v>
      </c>
      <c r="H26" s="15"/>
      <c r="I26" s="126">
        <v>405</v>
      </c>
      <c r="J26" s="129">
        <f>'2. Ausbildungsjahr'!K69</f>
        <v>0</v>
      </c>
      <c r="K26" s="132">
        <f>J26-I26</f>
        <v>-405</v>
      </c>
      <c r="L26" s="15"/>
      <c r="M26" s="126">
        <v>330</v>
      </c>
      <c r="N26" s="129">
        <f>'3. Ausbildungsjahr'!K69</f>
        <v>0</v>
      </c>
      <c r="O26" s="132">
        <f>N26-M26</f>
        <v>-330</v>
      </c>
      <c r="P26" s="11"/>
      <c r="Q26" s="126">
        <f>E26+I26+M26</f>
        <v>975</v>
      </c>
      <c r="R26" s="129">
        <f>F26+J26+N26</f>
        <v>0</v>
      </c>
      <c r="S26" s="132">
        <f>R26-Q26</f>
        <v>-975</v>
      </c>
    </row>
    <row r="27" spans="2:19" s="8" customFormat="1" ht="12.95" customHeight="1" x14ac:dyDescent="0.2">
      <c r="B27" s="138"/>
      <c r="C27" s="140"/>
      <c r="D27" s="11"/>
      <c r="E27" s="127"/>
      <c r="F27" s="130"/>
      <c r="G27" s="133"/>
      <c r="H27" s="15"/>
      <c r="I27" s="127"/>
      <c r="J27" s="130"/>
      <c r="K27" s="133"/>
      <c r="L27" s="15"/>
      <c r="M27" s="127"/>
      <c r="N27" s="130"/>
      <c r="O27" s="133"/>
      <c r="P27" s="11"/>
      <c r="Q27" s="127"/>
      <c r="R27" s="130"/>
      <c r="S27" s="133"/>
    </row>
    <row r="28" spans="2:19" s="8" customFormat="1" ht="12.95" customHeight="1" x14ac:dyDescent="0.2">
      <c r="B28" s="138"/>
      <c r="C28" s="140"/>
      <c r="D28" s="11"/>
      <c r="E28" s="127"/>
      <c r="F28" s="130"/>
      <c r="G28" s="133"/>
      <c r="H28" s="15"/>
      <c r="I28" s="127"/>
      <c r="J28" s="141"/>
      <c r="K28" s="133"/>
      <c r="L28" s="15"/>
      <c r="M28" s="127"/>
      <c r="N28" s="141"/>
      <c r="O28" s="133"/>
      <c r="P28" s="11"/>
      <c r="Q28" s="127"/>
      <c r="R28" s="130"/>
      <c r="S28" s="133"/>
    </row>
    <row r="29" spans="2:19" s="8" customFormat="1" ht="12.95" customHeight="1" x14ac:dyDescent="0.2">
      <c r="B29" s="137" t="s">
        <v>0</v>
      </c>
      <c r="C29" s="139" t="s">
        <v>27</v>
      </c>
      <c r="D29" s="11"/>
      <c r="E29" s="126">
        <v>0</v>
      </c>
      <c r="F29" s="129">
        <f>'1. Ausbildungsjahr'!L69</f>
        <v>0</v>
      </c>
      <c r="G29" s="132">
        <f>F29-E29</f>
        <v>0</v>
      </c>
      <c r="H29" s="15"/>
      <c r="I29" s="126">
        <v>120</v>
      </c>
      <c r="J29" s="129">
        <f>'2. Ausbildungsjahr'!L69</f>
        <v>0</v>
      </c>
      <c r="K29" s="132">
        <f>J29-I29</f>
        <v>-120</v>
      </c>
      <c r="L29" s="15"/>
      <c r="M29" s="126">
        <v>80</v>
      </c>
      <c r="N29" s="129">
        <f>'3. Ausbildungsjahr'!L69</f>
        <v>0</v>
      </c>
      <c r="O29" s="132">
        <f>N29-M29</f>
        <v>-80</v>
      </c>
      <c r="P29" s="11"/>
      <c r="Q29" s="126">
        <f>E29+I29+M29</f>
        <v>200</v>
      </c>
      <c r="R29" s="129">
        <f>F29+J29+N29</f>
        <v>0</v>
      </c>
      <c r="S29" s="132">
        <f>R29-Q29</f>
        <v>-200</v>
      </c>
    </row>
    <row r="30" spans="2:19" s="8" customFormat="1" ht="12.95" customHeight="1" x14ac:dyDescent="0.2">
      <c r="B30" s="138"/>
      <c r="C30" s="140"/>
      <c r="D30" s="11"/>
      <c r="E30" s="127"/>
      <c r="F30" s="130"/>
      <c r="G30" s="133"/>
      <c r="H30" s="15"/>
      <c r="I30" s="127"/>
      <c r="J30" s="130"/>
      <c r="K30" s="133"/>
      <c r="L30" s="15"/>
      <c r="M30" s="127"/>
      <c r="N30" s="130"/>
      <c r="O30" s="133"/>
      <c r="P30" s="11"/>
      <c r="Q30" s="127"/>
      <c r="R30" s="130"/>
      <c r="S30" s="133"/>
    </row>
    <row r="31" spans="2:19" s="8" customFormat="1" ht="12.95" customHeight="1" x14ac:dyDescent="0.2">
      <c r="B31" s="138"/>
      <c r="C31" s="140"/>
      <c r="D31" s="11"/>
      <c r="E31" s="127"/>
      <c r="F31" s="130"/>
      <c r="G31" s="133"/>
      <c r="H31" s="15"/>
      <c r="I31" s="127"/>
      <c r="J31" s="141"/>
      <c r="K31" s="133"/>
      <c r="L31" s="15"/>
      <c r="M31" s="127"/>
      <c r="N31" s="141"/>
      <c r="O31" s="133"/>
      <c r="P31" s="11"/>
      <c r="Q31" s="127"/>
      <c r="R31" s="130"/>
      <c r="S31" s="133"/>
    </row>
    <row r="32" spans="2:19" s="8" customFormat="1" ht="12.95" customHeight="1" x14ac:dyDescent="0.2">
      <c r="B32" s="135" t="s">
        <v>18</v>
      </c>
      <c r="C32" s="136" t="s">
        <v>19</v>
      </c>
      <c r="D32" s="11"/>
      <c r="E32" s="126">
        <v>0</v>
      </c>
      <c r="F32" s="129">
        <f>'1. Ausbildungsjahr'!M69</f>
        <v>0</v>
      </c>
      <c r="G32" s="132">
        <f>F32-E32</f>
        <v>0</v>
      </c>
      <c r="H32" s="15"/>
      <c r="I32" s="126">
        <v>0</v>
      </c>
      <c r="J32" s="129">
        <f>'2. Ausbildungsjahr'!M69</f>
        <v>0</v>
      </c>
      <c r="K32" s="132">
        <f>J32-I32</f>
        <v>0</v>
      </c>
      <c r="L32" s="15"/>
      <c r="M32" s="126">
        <v>0</v>
      </c>
      <c r="N32" s="129">
        <f>'3. Ausbildungsjahr'!M69</f>
        <v>0</v>
      </c>
      <c r="O32" s="132">
        <f>N32-M32</f>
        <v>0</v>
      </c>
      <c r="P32" s="11"/>
      <c r="Q32" s="126">
        <f>E32+I32+M32</f>
        <v>0</v>
      </c>
      <c r="R32" s="129">
        <f>F32+J32+N32</f>
        <v>0</v>
      </c>
      <c r="S32" s="132">
        <f>R32-Q32</f>
        <v>0</v>
      </c>
    </row>
    <row r="33" spans="2:19" s="8" customFormat="1" ht="12.95" customHeight="1" x14ac:dyDescent="0.2">
      <c r="B33" s="135"/>
      <c r="C33" s="136"/>
      <c r="D33" s="11"/>
      <c r="E33" s="127"/>
      <c r="F33" s="130"/>
      <c r="G33" s="133"/>
      <c r="H33" s="15"/>
      <c r="I33" s="127"/>
      <c r="J33" s="130"/>
      <c r="K33" s="133"/>
      <c r="L33" s="15"/>
      <c r="M33" s="127"/>
      <c r="N33" s="130"/>
      <c r="O33" s="133"/>
      <c r="P33" s="11"/>
      <c r="Q33" s="127"/>
      <c r="R33" s="130"/>
      <c r="S33" s="133"/>
    </row>
    <row r="34" spans="2:19" s="8" customFormat="1" ht="12.95" customHeight="1" x14ac:dyDescent="0.2">
      <c r="B34" s="135"/>
      <c r="C34" s="136"/>
      <c r="D34" s="11"/>
      <c r="E34" s="128"/>
      <c r="F34" s="131"/>
      <c r="G34" s="134"/>
      <c r="H34" s="15"/>
      <c r="I34" s="128"/>
      <c r="J34" s="131"/>
      <c r="K34" s="134"/>
      <c r="L34" s="15"/>
      <c r="M34" s="128"/>
      <c r="N34" s="131"/>
      <c r="O34" s="134"/>
      <c r="P34" s="11"/>
      <c r="Q34" s="128"/>
      <c r="R34" s="131"/>
      <c r="S34" s="134"/>
    </row>
    <row r="35" spans="2:19" ht="15" customHeight="1" x14ac:dyDescent="0.2">
      <c r="C35" s="17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2:19" ht="15" customHeight="1" x14ac:dyDescent="0.2"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2:19" ht="15" customHeight="1" x14ac:dyDescent="0.2"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2:19" ht="15" customHeight="1" x14ac:dyDescent="0.2"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</sheetData>
  <sheetProtection password="850B" sheet="1" objects="1" scenarios="1"/>
  <mergeCells count="135">
    <mergeCell ref="Q5:S5"/>
    <mergeCell ref="R11:R13"/>
    <mergeCell ref="K11:K13"/>
    <mergeCell ref="E5:G5"/>
    <mergeCell ref="I5:K5"/>
    <mergeCell ref="M5:O5"/>
    <mergeCell ref="N8:N10"/>
    <mergeCell ref="O8:O10"/>
    <mergeCell ref="B11:B13"/>
    <mergeCell ref="Q7:S7"/>
    <mergeCell ref="E7:G7"/>
    <mergeCell ref="I7:K7"/>
    <mergeCell ref="M7:O7"/>
    <mergeCell ref="E11:E13"/>
    <mergeCell ref="I11:I13"/>
    <mergeCell ref="I8:I10"/>
    <mergeCell ref="M8:M10"/>
    <mergeCell ref="C8:C10"/>
    <mergeCell ref="F8:F10"/>
    <mergeCell ref="G8:G10"/>
    <mergeCell ref="J8:J10"/>
    <mergeCell ref="K8:K10"/>
    <mergeCell ref="C11:C13"/>
    <mergeCell ref="E8:E10"/>
    <mergeCell ref="B8:B10"/>
    <mergeCell ref="N11:N13"/>
    <mergeCell ref="O11:O13"/>
    <mergeCell ref="N17:N19"/>
    <mergeCell ref="O17:O19"/>
    <mergeCell ref="Q17:Q19"/>
    <mergeCell ref="R17:R19"/>
    <mergeCell ref="S17:S19"/>
    <mergeCell ref="Q20:Q22"/>
    <mergeCell ref="R20:R22"/>
    <mergeCell ref="B17:B19"/>
    <mergeCell ref="C17:C19"/>
    <mergeCell ref="E17:E19"/>
    <mergeCell ref="F17:F19"/>
    <mergeCell ref="G17:G19"/>
    <mergeCell ref="I17:I19"/>
    <mergeCell ref="J17:J19"/>
    <mergeCell ref="K17:K19"/>
    <mergeCell ref="M17:M19"/>
    <mergeCell ref="S20:S22"/>
    <mergeCell ref="B20:B22"/>
    <mergeCell ref="C20:C22"/>
    <mergeCell ref="B1:S2"/>
    <mergeCell ref="B14:B16"/>
    <mergeCell ref="C14:C16"/>
    <mergeCell ref="E14:E16"/>
    <mergeCell ref="F14:F16"/>
    <mergeCell ref="G14:G16"/>
    <mergeCell ref="I14:I16"/>
    <mergeCell ref="J14:J16"/>
    <mergeCell ref="K14:K16"/>
    <mergeCell ref="M14:M16"/>
    <mergeCell ref="N14:N16"/>
    <mergeCell ref="O14:O16"/>
    <mergeCell ref="Q14:Q16"/>
    <mergeCell ref="R14:R16"/>
    <mergeCell ref="S14:S16"/>
    <mergeCell ref="Q8:Q10"/>
    <mergeCell ref="R8:R10"/>
    <mergeCell ref="S8:S10"/>
    <mergeCell ref="Q11:Q13"/>
    <mergeCell ref="M11:M13"/>
    <mergeCell ref="S11:S13"/>
    <mergeCell ref="F11:F13"/>
    <mergeCell ref="G11:G13"/>
    <mergeCell ref="J11:J13"/>
    <mergeCell ref="Q23:Q25"/>
    <mergeCell ref="R23:R25"/>
    <mergeCell ref="S23:S25"/>
    <mergeCell ref="E20:E22"/>
    <mergeCell ref="F20:F22"/>
    <mergeCell ref="G20:G22"/>
    <mergeCell ref="I20:I22"/>
    <mergeCell ref="J20:J22"/>
    <mergeCell ref="K20:K22"/>
    <mergeCell ref="M20:M22"/>
    <mergeCell ref="N20:N22"/>
    <mergeCell ref="O20:O22"/>
    <mergeCell ref="E23:E25"/>
    <mergeCell ref="F23:F25"/>
    <mergeCell ref="G23:G25"/>
    <mergeCell ref="I23:I25"/>
    <mergeCell ref="J23:J25"/>
    <mergeCell ref="K23:K25"/>
    <mergeCell ref="M23:M25"/>
    <mergeCell ref="N23:N25"/>
    <mergeCell ref="O23:O25"/>
    <mergeCell ref="B23:B25"/>
    <mergeCell ref="C23:C25"/>
    <mergeCell ref="B26:B28"/>
    <mergeCell ref="C26:C28"/>
    <mergeCell ref="E26:E28"/>
    <mergeCell ref="F26:F28"/>
    <mergeCell ref="G26:G28"/>
    <mergeCell ref="I26:I28"/>
    <mergeCell ref="J26:J28"/>
    <mergeCell ref="K26:K28"/>
    <mergeCell ref="M26:M28"/>
    <mergeCell ref="N26:N28"/>
    <mergeCell ref="O26:O28"/>
    <mergeCell ref="Q26:Q28"/>
    <mergeCell ref="R26:R28"/>
    <mergeCell ref="S26:S28"/>
    <mergeCell ref="N29:N31"/>
    <mergeCell ref="O29:O31"/>
    <mergeCell ref="Q29:Q31"/>
    <mergeCell ref="R29:R31"/>
    <mergeCell ref="S29:S31"/>
    <mergeCell ref="B29:B31"/>
    <mergeCell ref="C29:C31"/>
    <mergeCell ref="E29:E31"/>
    <mergeCell ref="F29:F31"/>
    <mergeCell ref="G29:G31"/>
    <mergeCell ref="I29:I31"/>
    <mergeCell ref="J29:J31"/>
    <mergeCell ref="K29:K31"/>
    <mergeCell ref="M29:M31"/>
    <mergeCell ref="Q32:Q34"/>
    <mergeCell ref="R32:R34"/>
    <mergeCell ref="S32:S34"/>
    <mergeCell ref="B32:B34"/>
    <mergeCell ref="C32:C34"/>
    <mergeCell ref="E32:E34"/>
    <mergeCell ref="F32:F34"/>
    <mergeCell ref="G32:G34"/>
    <mergeCell ref="I32:I34"/>
    <mergeCell ref="J32:J34"/>
    <mergeCell ref="K32:K34"/>
    <mergeCell ref="M32:M34"/>
    <mergeCell ref="N32:N34"/>
    <mergeCell ref="O32:O34"/>
  </mergeCells>
  <phoneticPr fontId="0" type="noConversion"/>
  <conditionalFormatting sqref="G8:G10 K8:K10 O8:O10 G17 K17">
    <cfRule type="cellIs" dxfId="53" priority="117" operator="lessThan">
      <formula>0</formula>
    </cfRule>
    <cfRule type="cellIs" dxfId="52" priority="118" operator="greaterThanOrEqual">
      <formula>0</formula>
    </cfRule>
  </conditionalFormatting>
  <conditionalFormatting sqref="S8:S10">
    <cfRule type="cellIs" dxfId="51" priority="115" operator="lessThan">
      <formula>0</formula>
    </cfRule>
    <cfRule type="cellIs" dxfId="50" priority="116" operator="greaterThanOrEqual">
      <formula>0</formula>
    </cfRule>
  </conditionalFormatting>
  <conditionalFormatting sqref="O17">
    <cfRule type="cellIs" dxfId="49" priority="113" operator="lessThan">
      <formula>0</formula>
    </cfRule>
    <cfRule type="cellIs" dxfId="48" priority="114" operator="greaterThanOrEqual">
      <formula>0</formula>
    </cfRule>
  </conditionalFormatting>
  <conditionalFormatting sqref="S17">
    <cfRule type="cellIs" dxfId="47" priority="111" operator="lessThan">
      <formula>0</formula>
    </cfRule>
    <cfRule type="cellIs" dxfId="46" priority="112" operator="greaterThanOrEqual">
      <formula>0</formula>
    </cfRule>
  </conditionalFormatting>
  <conditionalFormatting sqref="O11">
    <cfRule type="cellIs" dxfId="45" priority="91" operator="lessThan">
      <formula>0</formula>
    </cfRule>
    <cfRule type="cellIs" dxfId="44" priority="92" operator="greaterThanOrEqual">
      <formula>0</formula>
    </cfRule>
  </conditionalFormatting>
  <conditionalFormatting sqref="S11">
    <cfRule type="cellIs" dxfId="43" priority="89" operator="lessThan">
      <formula>0</formula>
    </cfRule>
    <cfRule type="cellIs" dxfId="42" priority="90" operator="greaterThanOrEqual">
      <formula>0</formula>
    </cfRule>
  </conditionalFormatting>
  <conditionalFormatting sqref="G11 K11">
    <cfRule type="cellIs" dxfId="41" priority="93" operator="lessThan">
      <formula>0</formula>
    </cfRule>
    <cfRule type="cellIs" dxfId="40" priority="94" operator="greaterThanOrEqual">
      <formula>0</formula>
    </cfRule>
  </conditionalFormatting>
  <conditionalFormatting sqref="O14">
    <cfRule type="cellIs" dxfId="39" priority="85" operator="lessThan">
      <formula>0</formula>
    </cfRule>
    <cfRule type="cellIs" dxfId="38" priority="86" operator="greaterThanOrEqual">
      <formula>0</formula>
    </cfRule>
  </conditionalFormatting>
  <conditionalFormatting sqref="S14">
    <cfRule type="cellIs" dxfId="37" priority="83" operator="lessThan">
      <formula>0</formula>
    </cfRule>
    <cfRule type="cellIs" dxfId="36" priority="84" operator="greaterThanOrEqual">
      <formula>0</formula>
    </cfRule>
  </conditionalFormatting>
  <conditionalFormatting sqref="G14 K14">
    <cfRule type="cellIs" dxfId="35" priority="87" operator="lessThan">
      <formula>0</formula>
    </cfRule>
    <cfRule type="cellIs" dxfId="34" priority="88" operator="greaterThanOrEqual">
      <formula>0</formula>
    </cfRule>
  </conditionalFormatting>
  <conditionalFormatting sqref="O23">
    <cfRule type="cellIs" dxfId="33" priority="67" operator="lessThan">
      <formula>0</formula>
    </cfRule>
    <cfRule type="cellIs" dxfId="32" priority="68" operator="greaterThanOrEqual">
      <formula>0</formula>
    </cfRule>
  </conditionalFormatting>
  <conditionalFormatting sqref="S23">
    <cfRule type="cellIs" dxfId="31" priority="65" operator="lessThan">
      <formula>0</formula>
    </cfRule>
    <cfRule type="cellIs" dxfId="30" priority="66" operator="greaterThanOrEqual">
      <formula>0</formula>
    </cfRule>
  </conditionalFormatting>
  <conditionalFormatting sqref="G20 K20">
    <cfRule type="cellIs" dxfId="29" priority="81" operator="lessThan">
      <formula>0</formula>
    </cfRule>
    <cfRule type="cellIs" dxfId="28" priority="82" operator="greaterThanOrEqual">
      <formula>0</formula>
    </cfRule>
  </conditionalFormatting>
  <conditionalFormatting sqref="O20">
    <cfRule type="cellIs" dxfId="27" priority="79" operator="lessThan">
      <formula>0</formula>
    </cfRule>
    <cfRule type="cellIs" dxfId="26" priority="80" operator="greaterThanOrEqual">
      <formula>0</formula>
    </cfRule>
  </conditionalFormatting>
  <conditionalFormatting sqref="S20">
    <cfRule type="cellIs" dxfId="25" priority="77" operator="lessThan">
      <formula>0</formula>
    </cfRule>
    <cfRule type="cellIs" dxfId="24" priority="78" operator="greaterThanOrEqual">
      <formula>0</formula>
    </cfRule>
  </conditionalFormatting>
  <conditionalFormatting sqref="G23 K23">
    <cfRule type="cellIs" dxfId="23" priority="69" operator="lessThan">
      <formula>0</formula>
    </cfRule>
    <cfRule type="cellIs" dxfId="22" priority="70" operator="greaterThanOrEqual">
      <formula>0</formula>
    </cfRule>
  </conditionalFormatting>
  <conditionalFormatting sqref="O26">
    <cfRule type="cellIs" dxfId="21" priority="61" operator="lessThan">
      <formula>0</formula>
    </cfRule>
    <cfRule type="cellIs" dxfId="20" priority="62" operator="greaterThanOrEqual">
      <formula>0</formula>
    </cfRule>
  </conditionalFormatting>
  <conditionalFormatting sqref="S26">
    <cfRule type="cellIs" dxfId="19" priority="59" operator="lessThan">
      <formula>0</formula>
    </cfRule>
    <cfRule type="cellIs" dxfId="18" priority="60" operator="greaterThanOrEqual">
      <formula>0</formula>
    </cfRule>
  </conditionalFormatting>
  <conditionalFormatting sqref="G26 K26">
    <cfRule type="cellIs" dxfId="17" priority="63" operator="lessThan">
      <formula>0</formula>
    </cfRule>
    <cfRule type="cellIs" dxfId="16" priority="64" operator="greaterThanOrEqual">
      <formula>0</formula>
    </cfRule>
  </conditionalFormatting>
  <conditionalFormatting sqref="S29">
    <cfRule type="cellIs" dxfId="15" priority="15" operator="lessThan">
      <formula>0</formula>
    </cfRule>
    <cfRule type="cellIs" dxfId="14" priority="16" operator="greaterThanOrEqual">
      <formula>0</formula>
    </cfRule>
  </conditionalFormatting>
  <conditionalFormatting sqref="S32">
    <cfRule type="cellIs" dxfId="13" priority="13" operator="lessThan">
      <formula>0</formula>
    </cfRule>
    <cfRule type="cellIs" dxfId="12" priority="14" operator="greaterThanOrEqual">
      <formula>0</formula>
    </cfRule>
  </conditionalFormatting>
  <conditionalFormatting sqref="O29">
    <cfRule type="cellIs" dxfId="11" priority="11" operator="lessThan">
      <formula>0</formula>
    </cfRule>
    <cfRule type="cellIs" dxfId="10" priority="12" operator="greaterThanOrEqual">
      <formula>0</formula>
    </cfRule>
  </conditionalFormatting>
  <conditionalFormatting sqref="O32">
    <cfRule type="cellIs" dxfId="9" priority="9" operator="lessThan">
      <formula>0</formula>
    </cfRule>
    <cfRule type="cellIs" dxfId="8" priority="10" operator="greaterThanOrEqual">
      <formula>0</formula>
    </cfRule>
  </conditionalFormatting>
  <conditionalFormatting sqref="K29">
    <cfRule type="cellIs" dxfId="7" priority="7" operator="lessThan">
      <formula>0</formula>
    </cfRule>
    <cfRule type="cellIs" dxfId="6" priority="8" operator="greaterThanOrEqual">
      <formula>0</formula>
    </cfRule>
  </conditionalFormatting>
  <conditionalFormatting sqref="K32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G29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G3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19685039370078741" right="0.19685039370078741" top="0.78740157480314965" bottom="0.59055118110236227" header="0.51181102362204722" footer="0.51181102362204722"/>
  <pageSetup paperSize="9" orientation="landscape" r:id="rId1"/>
  <headerFooter alignWithMargins="0">
    <oddHeader>&amp;L&amp;F&amp;R&amp;D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Ausbildungsjahr</vt:lpstr>
      <vt:lpstr>2. Ausbildungsjahr</vt:lpstr>
      <vt:lpstr>3. Ausbildungsjahr</vt:lpstr>
      <vt:lpstr>Gesamt Übersicht</vt:lpstr>
      <vt:lpstr>'1. Ausbildungsjahr'!Druckbereich</vt:lpstr>
      <vt:lpstr>'2. Ausbildungsjahr'!Druckbereich</vt:lpstr>
      <vt:lpstr>'3. Ausbildungsjahr'!Druckbereich</vt:lpstr>
      <vt:lpstr>'1. Ausbildungsjahr'!Drucktitel</vt:lpstr>
    </vt:vector>
  </TitlesOfParts>
  <Company>Meteor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Meteor</dc:creator>
  <cp:lastModifiedBy>Mike Meyer</cp:lastModifiedBy>
  <cp:lastPrinted>2015-06-10T07:18:47Z</cp:lastPrinted>
  <dcterms:created xsi:type="dcterms:W3CDTF">2006-07-31T15:53:50Z</dcterms:created>
  <dcterms:modified xsi:type="dcterms:W3CDTF">2019-02-19T07:11:27Z</dcterms:modified>
</cp:coreProperties>
</file>